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70-folr01\userdata$\01539\Desktop\"/>
    </mc:Choice>
  </mc:AlternateContent>
  <bookViews>
    <workbookView xWindow="-105" yWindow="-105" windowWidth="23250" windowHeight="12570" tabRatio="665" activeTab="4"/>
  </bookViews>
  <sheets>
    <sheet name="別紙様式第二号（一）" sheetId="13" r:id="rId1"/>
    <sheet name="裏面（別紙様式第二号（一））" sheetId="12" r:id="rId2"/>
    <sheet name="付表第二号（十二）" sheetId="11" r:id="rId3"/>
    <sheet name="標準様式６" sheetId="14" r:id="rId4"/>
    <sheet name="別紙④" sheetId="15" r:id="rId5"/>
    <sheet name="【記載例】居宅介護支援" sheetId="10" r:id="rId6"/>
    <sheet name="居宅介護支援（１枚版）" sheetId="1" r:id="rId7"/>
    <sheet name="居宅介護支援（100名）" sheetId="9" r:id="rId8"/>
    <sheet name="記入方法" sheetId="5" r:id="rId9"/>
    <sheet name="プルダウン・リスト" sheetId="2" r:id="rId10"/>
  </sheets>
  <definedNames>
    <definedName name="_xlnm.Print_Area" localSheetId="5">【記載例】居宅介護支援!$A$1:$BD$51</definedName>
    <definedName name="_xlnm.Print_Area" localSheetId="8">記入方法!$A$1:$O$77</definedName>
    <definedName name="_xlnm.Print_Area" localSheetId="7">'居宅介護支援（100名）'!$A$1:$BD$133</definedName>
    <definedName name="_xlnm.Print_Area" localSheetId="6">'居宅介護支援（１枚版）'!$A$1:$BD$51</definedName>
    <definedName name="_xlnm.Print_Area" localSheetId="3">標準様式６!$A$1:$L$24</definedName>
    <definedName name="_xlnm.Print_Area" localSheetId="2">'付表第二号（十二）'!$A$1:$T$29</definedName>
    <definedName name="_xlnm.Print_Area" localSheetId="4">別紙④!$A$1:$D$19</definedName>
    <definedName name="_xlnm.Print_Area" localSheetId="0">'別紙様式第二号（一）'!$A$1:$AJ$58</definedName>
    <definedName name="_xlnm.Print_Area" localSheetId="1">'裏面（別紙様式第二号（一））'!$A$1:$O$28</definedName>
    <definedName name="_xlnm.Print_Titles" localSheetId="5">【記載例】居宅介護支援!$1:$13</definedName>
    <definedName name="_xlnm.Print_Titles" localSheetId="7">'居宅介護支援（100名）'!$1:$13</definedName>
    <definedName name="_xlnm.Print_Titles" localSheetId="6">'居宅介護支援（１枚版）'!$1:$13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<sst xmlns="http://schemas.openxmlformats.org/spreadsheetml/2006/main" count="585" uniqueCount="312">
  <si>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</si>
  <si>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</si>
  <si>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</si>
  <si>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</si>
  <si>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</si>
  <si>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</si>
  <si>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</si>
  <si>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</si>
  <si>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</si>
  <si>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</si>
  <si>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</si>
  <si>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</si>
  <si>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</si>
  <si>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</si>
  <si>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</si>
  <si>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</si>
  <si>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</si>
  <si>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</si>
  <si>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</si>
  <si>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</si>
  <si>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</si>
  <si>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</si>
  <si>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</si>
  <si>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</si>
  <si>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</si>
  <si>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</si>
  <si>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</si>
  <si>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</si>
  <si>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</si>
  <si>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</si>
  <si>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</si>
  <si>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</si>
  <si>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</si>
  <si>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</si>
  <si>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</si>
  <si>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</si>
  <si>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</si>
  <si>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</si>
  <si>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</si>
  <si>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</si>
  <si>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</si>
  <si>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</si>
  <si>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</si>
  <si>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</si>
  <si>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</si>
  <si>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</si>
  <si>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</si>
  <si>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</si>
  <si>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</si>
  <si>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</si>
  <si>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</si>
  <si>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</si>
  <si>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</si>
  <si>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</si>
  <si>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</si>
  <si>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</si>
  <si>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</si>
  <si>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</si>
  <si>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</si>
  <si>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</si>
  <si>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</si>
  <si>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</si>
  <si>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</si>
  <si>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</si>
  <si>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</si>
  <si>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</si>
  <si>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</si>
  <si>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</si>
  <si>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</si>
  <si>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</si>
  <si>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</si>
  <si>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</si>
  <si>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</si>
  <si>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</si>
  <si>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</si>
  <si>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</si>
  <si>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</si>
  <si>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</si>
  <si>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</si>
  <si>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</si>
  <si>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</si>
  <si>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</si>
  <si>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</si>
  <si>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</si>
  <si>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</si>
  <si>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</si>
  <si>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</si>
  <si>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</si>
  <si>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</si>
  <si>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</si>
  <si>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</si>
  <si>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</si>
  <si>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</si>
  <si>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</si>
  <si>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</si>
  <si>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</si>
  <si>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</si>
  <si>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</si>
  <si>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</si>
  <si>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</si>
  <si>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</si>
  <si>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</si>
  <si>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</si>
  <si>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</si>
  <si>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</si>
  <si>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</si>
  <si>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</si>
  <si>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</si>
  <si>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</si>
  <si>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</si>
  <si>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</si>
  <si>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</si>
  <si>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</si>
  <si>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</si>
  <si>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</si>
  <si>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</si>
  <si>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</si>
  <si>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</si>
  <si>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</si>
  <si>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</si>
  <si>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</si>
  <si>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</si>
  <si>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</si>
  <si>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</si>
  <si>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</si>
  <si>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</si>
  <si>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</si>
  <si>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</si>
  <si>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</si>
  <si>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</si>
  <si>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</si>
  <si>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</si>
  <si>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</si>
  <si>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</si>
  <si>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</si>
  <si>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</si>
  <si>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</si>
  <si>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</si>
  <si>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</si>
  <si>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</si>
  <si>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</si>
  <si>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</si>
  <si>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</si>
  <si>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</si>
  <si>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</si>
  <si>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</si>
  <si>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</si>
  <si>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</si>
  <si>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付表第二号（十二）  指定介護予防支援事業所の指定等に係る記載事項</t>
    <rPh sb="25" eb="26">
      <t>トウ</t>
    </rPh>
    <phoneticPr fontId="2"/>
  </si>
  <si>
    <t>事 業 所</t>
    <phoneticPr fontId="2"/>
  </si>
  <si>
    <t>法人番号</t>
    <rPh sb="0" eb="2">
      <t>ホウジン</t>
    </rPh>
    <rPh sb="2" eb="4">
      <t>バンゴウ</t>
    </rPh>
    <phoneticPr fontId="2"/>
  </si>
  <si>
    <t>フリガナ</t>
  </si>
  <si>
    <t>名    称</t>
  </si>
  <si>
    <t>所在地</t>
    <phoneticPr fontId="2"/>
  </si>
  <si>
    <t>（郵便番号</t>
    <phoneticPr fontId="2"/>
  </si>
  <si>
    <t xml:space="preserve"> －  </t>
    <phoneticPr fontId="2"/>
  </si>
  <si>
    <t xml:space="preserve">    ）</t>
  </si>
  <si>
    <t>都</t>
    <rPh sb="0" eb="1">
      <t>ト</t>
    </rPh>
    <phoneticPr fontId="2"/>
  </si>
  <si>
    <t>道</t>
    <rPh sb="0" eb="1">
      <t>ミチ</t>
    </rPh>
    <phoneticPr fontId="2"/>
  </si>
  <si>
    <t>市</t>
    <rPh sb="0" eb="1">
      <t>シ</t>
    </rPh>
    <phoneticPr fontId="2"/>
  </si>
  <si>
    <t>区</t>
    <rPh sb="0" eb="1">
      <t>ク</t>
    </rPh>
    <phoneticPr fontId="2"/>
  </si>
  <si>
    <t>府</t>
    <rPh sb="0" eb="1">
      <t>フ</t>
    </rPh>
    <phoneticPr fontId="2"/>
  </si>
  <si>
    <t>県</t>
    <rPh sb="0" eb="1">
      <t>ケン</t>
    </rPh>
    <phoneticPr fontId="2"/>
  </si>
  <si>
    <t>町</t>
    <rPh sb="0" eb="1">
      <t>マチ</t>
    </rPh>
    <phoneticPr fontId="2"/>
  </si>
  <si>
    <t>村</t>
    <rPh sb="0" eb="1">
      <t>ムラ</t>
    </rPh>
    <phoneticPr fontId="2"/>
  </si>
  <si>
    <t>　　　　　</t>
    <phoneticPr fontId="2"/>
  </si>
  <si>
    <t>連絡先</t>
  </si>
  <si>
    <t>電話番号</t>
  </si>
  <si>
    <t>（内線）</t>
    <rPh sb="1" eb="3">
      <t>ナイセン</t>
    </rPh>
    <phoneticPr fontId="2"/>
  </si>
  <si>
    <t>FAX 番号</t>
  </si>
  <si>
    <t>Email</t>
    <phoneticPr fontId="2"/>
  </si>
  <si>
    <t>管 理 者</t>
    <phoneticPr fontId="2"/>
  </si>
  <si>
    <t>住所</t>
    <phoneticPr fontId="2"/>
  </si>
  <si>
    <t>－</t>
  </si>
  <si>
    <t>)</t>
    <phoneticPr fontId="2"/>
  </si>
  <si>
    <t>氏　　名</t>
    <phoneticPr fontId="2"/>
  </si>
  <si>
    <t>生年月日</t>
  </si>
  <si>
    <t>当該介護予防支援事業所における他の職務との兼務の有無</t>
    <rPh sb="4" eb="6">
      <t>ヨボウ</t>
    </rPh>
    <rPh sb="15" eb="16">
      <t>タ</t>
    </rPh>
    <rPh sb="17" eb="19">
      <t>ショクム</t>
    </rPh>
    <phoneticPr fontId="2"/>
  </si>
  <si>
    <t>地域包括支援センターの従業者との兼務（兼務の場合のみ記入）</t>
    <rPh sb="0" eb="2">
      <t>チイキ</t>
    </rPh>
    <rPh sb="2" eb="4">
      <t>ホウカツ</t>
    </rPh>
    <rPh sb="4" eb="6">
      <t>シエン</t>
    </rPh>
    <phoneticPr fontId="2"/>
  </si>
  <si>
    <t>名称</t>
    <phoneticPr fontId="2"/>
  </si>
  <si>
    <t>兼務する職種
及び勤務時間等</t>
    <phoneticPr fontId="2"/>
  </si>
  <si>
    <t>○人員に関する基準の確認に必要な事項</t>
    <rPh sb="1" eb="18">
      <t>ジ</t>
    </rPh>
    <phoneticPr fontId="2"/>
  </si>
  <si>
    <t>従業者の職種・員数（人）</t>
  </si>
  <si>
    <t>担当職員</t>
    <rPh sb="0" eb="2">
      <t>タントウ</t>
    </rPh>
    <rPh sb="2" eb="4">
      <t>ショクイン</t>
    </rPh>
    <phoneticPr fontId="2"/>
  </si>
  <si>
    <t>専従</t>
    <phoneticPr fontId="2"/>
  </si>
  <si>
    <t>兼務</t>
    <rPh sb="0" eb="2">
      <t>ケンム</t>
    </rPh>
    <phoneticPr fontId="2"/>
  </si>
  <si>
    <t>常  勤（人）</t>
  </si>
  <si>
    <t>非常勤（人）</t>
  </si>
  <si>
    <t>事業開始時の利用者の推定数</t>
    <rPh sb="10" eb="12">
      <t>スイテイ</t>
    </rPh>
    <phoneticPr fontId="2"/>
  </si>
  <si>
    <t>人</t>
  </si>
  <si>
    <t>添付書類</t>
  </si>
  <si>
    <t>別添のとおり</t>
  </si>
  <si>
    <t>備考</t>
    <rPh sb="0" eb="2">
      <t>ビコウ</t>
    </rPh>
    <phoneticPr fontId="2"/>
  </si>
  <si>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2"/>
  </si>
  <si>
    <t>１
２
３
４
５
６</t>
    <phoneticPr fontId="2"/>
  </si>
  <si>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
  </si>
  <si>
    <t>別紙様式第二号（一）</t>
    <phoneticPr fontId="2"/>
  </si>
  <si>
    <t>指定地域密着型サービス事業所</t>
    <rPh sb="0" eb="2">
      <t>シテイ</t>
    </rPh>
    <rPh sb="2" eb="4">
      <t>チイキ</t>
    </rPh>
    <rPh sb="4" eb="7">
      <t>ミッチャクガタ</t>
    </rPh>
    <rPh sb="11" eb="14">
      <t>ジギョウショ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</si>
  <si>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</si>
  <si>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指定居宅介護支援事業所</t>
    <rPh sb="0" eb="2">
      <t>シテイ</t>
    </rPh>
    <rPh sb="2" eb="4">
      <t>キョタク</t>
    </rPh>
    <rPh sb="4" eb="6">
      <t>カイゴ</t>
    </rPh>
    <rPh sb="6" eb="8">
      <t>シエン</t>
    </rPh>
    <rPh sb="8" eb="11">
      <t>ジギョウショ</t>
    </rPh>
    <phoneticPr fontId="2"/>
  </si>
  <si>
    <t>指定介護予防支援事業所</t>
    <rPh sb="0" eb="2">
      <t>シテイ</t>
    </rPh>
    <rPh sb="2" eb="4">
      <t>カイゴ</t>
    </rPh>
    <rPh sb="4" eb="6">
      <t>ヨボウ</t>
    </rPh>
    <rPh sb="6" eb="8">
      <t>シエン</t>
    </rPh>
    <rPh sb="8" eb="11">
      <t>ジギョウショ</t>
    </rPh>
    <phoneticPr fontId="2"/>
  </si>
  <si>
    <t>指定申請書</t>
    <rPh sb="0" eb="2">
      <t>シテイ</t>
    </rPh>
    <rPh sb="2" eb="5">
      <t>シンセイショ</t>
    </rPh>
    <phoneticPr fontId="2"/>
  </si>
  <si>
    <t>年</t>
  </si>
  <si>
    <t>月</t>
  </si>
  <si>
    <t>日</t>
  </si>
  <si>
    <t>市（区・町・村）長殿</t>
    <rPh sb="0" eb="1">
      <t>シ</t>
    </rPh>
    <rPh sb="2" eb="3">
      <t>ク</t>
    </rPh>
    <rPh sb="4" eb="5">
      <t>マチ</t>
    </rPh>
    <rPh sb="6" eb="7">
      <t>ムラ</t>
    </rPh>
    <rPh sb="8" eb="9">
      <t>オサ</t>
    </rPh>
    <rPh sb="9" eb="10">
      <t>ドノ</t>
    </rPh>
    <phoneticPr fontId="2"/>
  </si>
  <si>
    <t>所在地</t>
    <rPh sb="0" eb="3">
      <t>ショザイチ</t>
    </rPh>
    <phoneticPr fontId="2"/>
  </si>
  <si>
    <t>申請者</t>
  </si>
  <si>
    <t>名称</t>
    <rPh sb="0" eb="2">
      <t>メイショウ</t>
    </rPh>
    <phoneticPr fontId="2"/>
  </si>
  <si>
    <t>代表者職名・氏名</t>
    <phoneticPr fontId="2"/>
  </si>
  <si>
    <t>介護保険法に規定する事業所に係る指定を受けたいので、下記のとおり、関係書類を添えて申請します。</t>
    <phoneticPr fontId="2"/>
  </si>
  <si>
    <t>申　請　者</t>
    <rPh sb="0" eb="1">
      <t>サル</t>
    </rPh>
    <rPh sb="2" eb="3">
      <t>ショウ</t>
    </rPh>
    <rPh sb="4" eb="5">
      <t>モノ</t>
    </rPh>
    <phoneticPr fontId="32"/>
  </si>
  <si>
    <t>フリガナ</t>
    <phoneticPr fontId="2"/>
  </si>
  <si>
    <t>名　　称</t>
    <rPh sb="0" eb="4">
      <t>メイショウ</t>
    </rPh>
    <phoneticPr fontId="2"/>
  </si>
  <si>
    <t>主たる事務所の
所在地</t>
    <rPh sb="8" eb="11">
      <t>ショザイチ</t>
    </rPh>
    <phoneticPr fontId="2"/>
  </si>
  <si>
    <t>-</t>
    <phoneticPr fontId="2"/>
  </si>
  <si>
    <t>）</t>
    <phoneticPr fontId="2"/>
  </si>
  <si>
    <t>連絡先</t>
    <rPh sb="0" eb="3">
      <t>レンラクサキ</t>
    </rPh>
    <phoneticPr fontId="2"/>
  </si>
  <si>
    <t>ＦＡＸ番号</t>
  </si>
  <si>
    <t>法人等の種類</t>
    <rPh sb="2" eb="3">
      <t>トウ</t>
    </rPh>
    <rPh sb="4" eb="6">
      <t>シュルイ</t>
    </rPh>
    <phoneticPr fontId="2"/>
  </si>
  <si>
    <t>代表者の職名・氏名・生年月日</t>
    <rPh sb="5" eb="6">
      <t>メイ</t>
    </rPh>
    <rPh sb="10" eb="12">
      <t>セイネン</t>
    </rPh>
    <rPh sb="12" eb="14">
      <t>ガッピ</t>
    </rPh>
    <phoneticPr fontId="2"/>
  </si>
  <si>
    <t>職名</t>
    <rPh sb="0" eb="2">
      <t>ショクメイ</t>
    </rPh>
    <phoneticPr fontId="2"/>
  </si>
  <si>
    <t>生年
月日</t>
    <rPh sb="0" eb="2">
      <t>セイネン</t>
    </rPh>
    <rPh sb="3" eb="5">
      <t>ガッピ</t>
    </rPh>
    <phoneticPr fontId="2"/>
  </si>
  <si>
    <t>氏　名</t>
    <rPh sb="0" eb="3">
      <t>シメイ</t>
    </rPh>
    <phoneticPr fontId="2"/>
  </si>
  <si>
    <t>代表者の住所</t>
  </si>
  <si>
    <t>　　　  法人の吸収合併又は吸収分割における指定申請時に☑</t>
    <phoneticPr fontId="2"/>
  </si>
  <si>
    <t>指定を受けようとする事業所の種類</t>
    <rPh sb="0" eb="2">
      <t>シテイ</t>
    </rPh>
    <rPh sb="3" eb="4">
      <t>ウ</t>
    </rPh>
    <rPh sb="10" eb="13">
      <t>ジギョウショ</t>
    </rPh>
    <rPh sb="14" eb="16">
      <t>シュルイ</t>
    </rPh>
    <phoneticPr fontId="2"/>
  </si>
  <si>
    <t>同一所在地において行う事業等の種類</t>
  </si>
  <si>
    <t>指定申請
対象事業
（該当事業に○）</t>
    <phoneticPr fontId="2"/>
  </si>
  <si>
    <t>既に指定を受けている事業
（該当事業に○）</t>
    <phoneticPr fontId="2"/>
  </si>
  <si>
    <t>指定申請をする事業の開始予定年月日</t>
    <phoneticPr fontId="2"/>
  </si>
  <si>
    <t>様　式</t>
    <rPh sb="0" eb="3">
      <t>ヨウシキ</t>
    </rPh>
    <phoneticPr fontId="2"/>
  </si>
  <si>
    <t>共生型サービス申請時に☑</t>
    <phoneticPr fontId="2"/>
  </si>
  <si>
    <t>地域密着型サービス</t>
    <rPh sb="0" eb="2">
      <t>チイキ</t>
    </rPh>
    <rPh sb="2" eb="5">
      <t>ミッチャクガタ</t>
    </rPh>
    <phoneticPr fontId="2"/>
  </si>
  <si>
    <t>夜間対応型訪問介護</t>
    <phoneticPr fontId="2"/>
  </si>
  <si>
    <t>付表第二号（二）</t>
    <rPh sb="0" eb="2">
      <t>フヒョウ</t>
    </rPh>
    <rPh sb="2" eb="4">
      <t>ダイニ</t>
    </rPh>
    <rPh sb="4" eb="5">
      <t>ゴウ</t>
    </rPh>
    <rPh sb="6" eb="7">
      <t>ニ</t>
    </rPh>
    <phoneticPr fontId="2"/>
  </si>
  <si>
    <t>認知症対応型通所介護</t>
    <phoneticPr fontId="2"/>
  </si>
  <si>
    <t>付表第二号（四）（五）</t>
    <rPh sb="0" eb="2">
      <t>フヒョウ</t>
    </rPh>
    <rPh sb="2" eb="4">
      <t>ダイニ</t>
    </rPh>
    <rPh sb="4" eb="5">
      <t>ゴウ</t>
    </rPh>
    <rPh sb="6" eb="7">
      <t>ヨン</t>
    </rPh>
    <phoneticPr fontId="2"/>
  </si>
  <si>
    <t>小規模多機能型居宅介護</t>
    <phoneticPr fontId="2"/>
  </si>
  <si>
    <t>付表第二号（六）</t>
    <rPh sb="0" eb="2">
      <t>フヒョウ</t>
    </rPh>
    <rPh sb="2" eb="4">
      <t>ダイニ</t>
    </rPh>
    <rPh sb="4" eb="5">
      <t>ゴウ</t>
    </rPh>
    <rPh sb="6" eb="7">
      <t>ロク</t>
    </rPh>
    <phoneticPr fontId="2"/>
  </si>
  <si>
    <t>認知症対応型共同生活介護</t>
    <phoneticPr fontId="2"/>
  </si>
  <si>
    <t>付表第二号（七）</t>
    <rPh sb="0" eb="2">
      <t>フヒョウ</t>
    </rPh>
    <rPh sb="2" eb="4">
      <t>ダイニ</t>
    </rPh>
    <rPh sb="4" eb="5">
      <t>ゴウ</t>
    </rPh>
    <rPh sb="6" eb="7">
      <t>ナナ</t>
    </rPh>
    <phoneticPr fontId="2"/>
  </si>
  <si>
    <t>地域密着型特定施設入居者生活介護</t>
    <phoneticPr fontId="2"/>
  </si>
  <si>
    <t>付表第二号（八）</t>
    <rPh sb="0" eb="2">
      <t>フヒョウ</t>
    </rPh>
    <rPh sb="2" eb="4">
      <t>ダイニ</t>
    </rPh>
    <rPh sb="4" eb="5">
      <t>ゴウ</t>
    </rPh>
    <rPh sb="6" eb="7">
      <t>ハチ</t>
    </rPh>
    <phoneticPr fontId="2"/>
  </si>
  <si>
    <t>地域密着型介護老人福祉施設入所者生活介護</t>
    <phoneticPr fontId="2"/>
  </si>
  <si>
    <t>付表第二号（九）</t>
    <rPh sb="0" eb="2">
      <t>フヒョウ</t>
    </rPh>
    <rPh sb="2" eb="4">
      <t>ダイニ</t>
    </rPh>
    <rPh sb="4" eb="5">
      <t>ゴウ</t>
    </rPh>
    <rPh sb="6" eb="7">
      <t>キュウ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</si>
  <si>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</si>
  <si>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付表第二号（一）</t>
    <rPh sb="0" eb="2">
      <t>フヒョウ</t>
    </rPh>
    <rPh sb="2" eb="4">
      <t>ダイニ</t>
    </rPh>
    <rPh sb="4" eb="5">
      <t>ゴウ</t>
    </rPh>
    <rPh sb="6" eb="7">
      <t>イチ</t>
    </rPh>
    <phoneticPr fontId="2"/>
  </si>
  <si>
    <t>複合型サービス</t>
    <rPh sb="0" eb="3">
      <t>フクゴウガタ</t>
    </rPh>
    <phoneticPr fontId="2"/>
  </si>
  <si>
    <t>付表第二号（十）</t>
    <rPh sb="0" eb="2">
      <t>フヒョウ</t>
    </rPh>
    <rPh sb="2" eb="4">
      <t>ダイニ</t>
    </rPh>
    <rPh sb="4" eb="5">
      <t>ゴウ</t>
    </rPh>
    <rPh sb="6" eb="7">
      <t>ジュウ</t>
    </rPh>
    <phoneticPr fontId="2"/>
  </si>
  <si>
    <t>地域密着型通所介護</t>
    <rPh sb="0" eb="2">
      <t>チイキ</t>
    </rPh>
    <rPh sb="2" eb="4">
      <t>ミッチャク</t>
    </rPh>
    <rPh sb="4" eb="5">
      <t>ガタ</t>
    </rPh>
    <rPh sb="5" eb="7">
      <t>ツウショ</t>
    </rPh>
    <rPh sb="7" eb="9">
      <t>カイゴ</t>
    </rPh>
    <phoneticPr fontId="2"/>
  </si>
  <si>
    <t>付表第二号（三）</t>
    <rPh sb="0" eb="2">
      <t>フヒョウ</t>
    </rPh>
    <rPh sb="2" eb="4">
      <t>ダイニ</t>
    </rPh>
    <rPh sb="4" eb="5">
      <t>ゴウ</t>
    </rPh>
    <rPh sb="6" eb="7">
      <t>サン</t>
    </rPh>
    <phoneticPr fontId="2"/>
  </si>
  <si>
    <t>居宅介護支援事業</t>
    <rPh sb="0" eb="2">
      <t>キョタク</t>
    </rPh>
    <rPh sb="2" eb="4">
      <t>カイゴ</t>
    </rPh>
    <rPh sb="4" eb="6">
      <t>シエン</t>
    </rPh>
    <rPh sb="6" eb="8">
      <t>ジギョウ</t>
    </rPh>
    <phoneticPr fontId="2"/>
  </si>
  <si>
    <t>付表第二号（十一）</t>
    <rPh sb="0" eb="2">
      <t>フヒョウ</t>
    </rPh>
    <rPh sb="2" eb="4">
      <t>ダイニ</t>
    </rPh>
    <rPh sb="4" eb="5">
      <t>ゴウ</t>
    </rPh>
    <rPh sb="6" eb="8">
      <t>ジュウイチ</t>
    </rPh>
    <phoneticPr fontId="2"/>
  </si>
  <si>
    <t>介護予防支援事業</t>
    <phoneticPr fontId="2"/>
  </si>
  <si>
    <t>付表第二号（十二）</t>
    <rPh sb="0" eb="2">
      <t>フヒョウ</t>
    </rPh>
    <rPh sb="2" eb="4">
      <t>ダイニ</t>
    </rPh>
    <rPh sb="4" eb="5">
      <t>ゴウ</t>
    </rPh>
    <rPh sb="6" eb="8">
      <t>ジュウニ</t>
    </rPh>
    <phoneticPr fontId="2"/>
  </si>
  <si>
    <t>地域密着型
介護予防
サービス</t>
    <phoneticPr fontId="2"/>
  </si>
  <si>
    <t>介護予防認知症対応型通所介護</t>
    <phoneticPr fontId="2"/>
  </si>
  <si>
    <t>介護予防小規模多機能型居宅介護</t>
    <phoneticPr fontId="2"/>
  </si>
  <si>
    <t>介護予防認知症対応型共同生活介護</t>
    <phoneticPr fontId="2"/>
  </si>
  <si>
    <t>介護保険事業所番号</t>
    <rPh sb="6" eb="7">
      <t>ショ</t>
    </rPh>
    <phoneticPr fontId="2"/>
  </si>
  <si>
    <t>（既に指定又は許可を受けている場合）</t>
    <rPh sb="1" eb="2">
      <t>スデ</t>
    </rPh>
    <phoneticPr fontId="2"/>
  </si>
  <si>
    <t>医療機関コード等</t>
    <rPh sb="7" eb="8">
      <t>トウ</t>
    </rPh>
    <phoneticPr fontId="2"/>
  </si>
  <si>
    <t>（保険医療機関として指定を受けている場合）</t>
    <rPh sb="1" eb="3">
      <t>ホケン</t>
    </rPh>
    <rPh sb="3" eb="5">
      <t>イリョウ</t>
    </rPh>
    <rPh sb="5" eb="7">
      <t>キカン</t>
    </rPh>
    <rPh sb="10" eb="12">
      <t>シテイ</t>
    </rPh>
    <rPh sb="13" eb="18">
      <t>ウケテイルトキ</t>
    </rPh>
    <rPh sb="18" eb="20">
      <t>バアイ</t>
    </rPh>
    <phoneticPr fontId="2"/>
  </si>
  <si>
    <t>（標準様式６）</t>
    <rPh sb="1" eb="3">
      <t>ヒョウジュン</t>
    </rPh>
    <rPh sb="3" eb="5">
      <t>ヨウシキ</t>
    </rPh>
    <phoneticPr fontId="2"/>
  </si>
  <si>
    <t>誓　約　書</t>
    <phoneticPr fontId="2"/>
  </si>
  <si>
    <t>年</t>
    <rPh sb="0" eb="1">
      <t>ネン</t>
    </rPh>
    <phoneticPr fontId="2"/>
  </si>
  <si>
    <t>月</t>
    <rPh sb="0" eb="1">
      <t>ゲツ</t>
    </rPh>
    <phoneticPr fontId="2"/>
  </si>
  <si>
    <t>日</t>
    <rPh sb="0" eb="1">
      <t>ニチ</t>
    </rPh>
    <phoneticPr fontId="2"/>
  </si>
  <si>
    <t>○○</t>
    <phoneticPr fontId="2"/>
  </si>
  <si>
    <t>市（町・村）長     殿</t>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</si>
  <si>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</si>
  <si>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</si>
  <si>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</si>
  <si>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2"/>
  </si>
  <si>
    <t>別紙①：　地域密着型サービス事業所向け</t>
    <rPh sb="0" eb="2">
      <t>ベッシ</t>
    </rPh>
    <rPh sb="17" eb="18">
      <t>ム</t>
    </rPh>
    <phoneticPr fontId="2"/>
  </si>
  <si>
    <t>別紙②：　居宅介護支援事業所向け</t>
    <rPh sb="0" eb="2">
      <t>ベッシ</t>
    </rPh>
    <rPh sb="14" eb="15">
      <t>ム</t>
    </rPh>
    <phoneticPr fontId="2"/>
  </si>
  <si>
    <t>別紙③：　地域密着型介護予防サービス事業所向け</t>
    <rPh sb="0" eb="2">
      <t>ベッシ</t>
    </rPh>
    <rPh sb="21" eb="22">
      <t>ム</t>
    </rPh>
    <phoneticPr fontId="2"/>
  </si>
  <si>
    <t>別紙④：　介護予防支援事業所向け</t>
    <rPh sb="0" eb="2">
      <t>ベッシ</t>
    </rPh>
    <rPh sb="5" eb="11">
      <t>カイゴヨボウシエン</t>
    </rPh>
    <rPh sb="11" eb="14">
      <t>ジギョウショ</t>
    </rPh>
    <rPh sb="14" eb="15">
      <t>ム</t>
    </rPh>
    <phoneticPr fontId="2"/>
  </si>
  <si>
    <t>（該当に○）</t>
    <rPh sb="1" eb="3">
      <t>ガイトウ</t>
    </rPh>
    <phoneticPr fontId="2"/>
  </si>
  <si>
    <t>（別紙④：介護予防支援事業所向け）</t>
    <rPh sb="1" eb="3">
      <t>ベッシ</t>
    </rPh>
    <rPh sb="5" eb="7">
      <t>カイゴ</t>
    </rPh>
    <rPh sb="7" eb="9">
      <t>ヨボウ</t>
    </rPh>
    <rPh sb="9" eb="11">
      <t>シエン</t>
    </rPh>
    <rPh sb="11" eb="14">
      <t>ジギョウショ</t>
    </rPh>
    <rPh sb="14" eb="15">
      <t>ム</t>
    </rPh>
    <phoneticPr fontId="45"/>
  </si>
  <si>
    <t>介護保険法第115条の22第２項</t>
    <phoneticPr fontId="45"/>
  </si>
  <si>
    <t>一</t>
    <rPh sb="0" eb="1">
      <t>イチ</t>
    </rPh>
    <phoneticPr fontId="2"/>
  </si>
  <si>
    <t>申請者が市町村の条例で定める者でないとき。</t>
    <phoneticPr fontId="2"/>
  </si>
  <si>
    <t>二</t>
    <rPh sb="0" eb="1">
      <t>ニ</t>
    </rPh>
    <phoneticPr fontId="2"/>
  </si>
  <si>
    <t>当該申請に係る事業所の従業者の知識及び技能並びに人員が、第百十五条の二十四第一項の市町村の条例で定める基準及び同項の市町村の条例で定める員数を満たしていないとき。</t>
    <phoneticPr fontId="2"/>
  </si>
  <si>
    <t>三</t>
    <rPh sb="0" eb="1">
      <t>サン</t>
    </rPh>
    <phoneticPr fontId="2"/>
  </si>
  <si>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2"/>
  </si>
  <si>
    <t>三の二</t>
    <rPh sb="0" eb="1">
      <t>サン</t>
    </rPh>
    <rPh sb="2" eb="3">
      <t>ニ</t>
    </rPh>
    <phoneticPr fontId="2"/>
  </si>
  <si>
    <t>申請者が、禁錮以上の刑に処せられ、その執行を終わり、又は執行を受けることがなくなるまでの者であるとき。</t>
    <phoneticPr fontId="2"/>
  </si>
  <si>
    <t>四</t>
    <rPh sb="0" eb="1">
      <t>ヨン</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</si>
  <si>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</si>
  <si>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四の二</t>
    <rPh sb="0" eb="1">
      <t>ヨン</t>
    </rPh>
    <rPh sb="2" eb="3">
      <t>ニ</t>
    </rPh>
    <phoneticPr fontId="2"/>
  </si>
  <si>
    <t>申請者が、労働に関する法律の規定であって政令で定めるものにより罰金の刑に処せられ、その執行を終わり、又は執行を受けることがなくなるまでの者であるとき。</t>
    <phoneticPr fontId="2"/>
  </si>
  <si>
    <t>四の三</t>
    <rPh sb="0" eb="1">
      <t>ヨン</t>
    </rPh>
    <rPh sb="2" eb="3">
      <t>サン</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</si>
  <si>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</si>
  <si>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五</t>
    <rPh sb="0" eb="1">
      <t>ゴ</t>
    </rPh>
    <phoneticPr fontId="2"/>
  </si>
  <si>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</si>
  <si>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五の二</t>
    <rPh sb="0" eb="1">
      <t>ゴ</t>
    </rPh>
    <rPh sb="2" eb="3">
      <t>ニ</t>
    </rPh>
    <phoneticPr fontId="2"/>
  </si>
  <si>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</si>
  <si>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t>
    <rPh sb="0" eb="1">
      <t>ロク</t>
    </rPh>
    <phoneticPr fontId="2"/>
  </si>
  <si>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</si>
  <si>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六の二</t>
    <rPh sb="0" eb="1">
      <t>ロク</t>
    </rPh>
    <rPh sb="2" eb="3">
      <t>ニ</t>
    </rPh>
    <phoneticPr fontId="2"/>
  </si>
  <si>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</si>
  <si>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六の三</t>
    <rPh sb="0" eb="1">
      <t>ロク</t>
    </rPh>
    <rPh sb="2" eb="3">
      <t>サン</t>
    </rPh>
    <phoneticPr fontId="2"/>
  </si>
  <si>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</si>
  <si>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七</t>
    <rPh sb="0" eb="1">
      <t>ナナ</t>
    </rPh>
    <phoneticPr fontId="2"/>
  </si>
  <si>
    <t>申請者が、指定の申請前五年以内に居宅サービス等に関し不正又は著しく不当な行為をした者であるとき。</t>
    <phoneticPr fontId="2"/>
  </si>
  <si>
    <t>八</t>
    <rPh sb="0" eb="1">
      <t>ハチ</t>
    </rPh>
    <phoneticPr fontId="2"/>
  </si>
  <si>
    <t>申請者が、法人で、その役員等のうちに第三号の二から第五号まで又は第六号から前号までのいずれかに該当する者のあるものであるとき。</t>
    <phoneticPr fontId="2"/>
  </si>
  <si>
    <t>九</t>
    <rPh sb="0" eb="1">
      <t>キュウ</t>
    </rPh>
    <phoneticPr fontId="2"/>
  </si>
  <si>
    <t>申請者が、法人でない事業所で、その管理者が第三号の二から第五号まで又は第六号から第七号までのいずれかに該当する者であるとき。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</si>
</sst>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2" formatCode="yyyy&quot;年&quot;m&quot;月&quot;d&quot;日&quot;;@"/>
  </numFmts>
  <fonts count="4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2"/>
      <name val="ＭＳ Ｐゴシック"/>
      <family val="3"/>
      <charset val="128"/>
    </font>
    <font>
      <sz val="10"/>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5"/>
      <color rgb="FF000000"/>
      <name val="游ゴシック"/>
      <family val="3"/>
      <charset val="128"/>
      <scheme val="minor"/>
    </font>
    <font>
      <b/>
      <sz val="12"/>
      <name val="游ゴシック"/>
      <family val="3"/>
      <charset val="128"/>
      <scheme val="minor"/>
    </font>
    <font>
      <b/>
      <sz val="10.5"/>
      <name val="游ゴシック"/>
      <family val="3"/>
      <charset val="128"/>
      <scheme val="minor"/>
    </font>
    <font>
      <sz val="10.5"/>
      <name val="游ゴシック"/>
      <family val="3"/>
      <charset val="128"/>
      <scheme val="minor"/>
    </font>
    <font>
      <sz val="10"/>
      <color rgb="FF000000"/>
      <name val="游ゴシック"/>
      <family val="3"/>
      <charset val="128"/>
      <scheme val="minor"/>
    </font>
    <font>
      <sz val="10"/>
      <name val="游ゴシック"/>
      <family val="3"/>
      <charset val="128"/>
      <scheme val="minor"/>
    </font>
    <font>
      <sz val="11"/>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0.14996795556505021"/>
        <bgColor indexed="64"/>
      </patternFill>
    </fill>
  </fills>
  <borders count="11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rgb="FF000000"/>
      </right>
      <top/>
      <bottom/>
      <diagonal/>
    </border>
    <border>
      <left style="thin">
        <color indexed="64"/>
      </left>
      <right/>
      <top/>
      <bottom style="thin">
        <color rgb="FF000000"/>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8">
    <xf numFmtId="0" fontId="0" fillId="0" borderId="0">
      <alignment vertical="center"/>
    </xf>
    <xf numFmtId="38" fontId="13" fillId="0" borderId="0" applyFont="0" applyFill="0" applyBorder="0" applyAlignment="0" applyProtection="0">
      <alignment vertical="center"/>
    </xf>
    <xf numFmtId="0" fontId="21" fillId="0" borderId="0"/>
    <xf numFmtId="0" fontId="25" fillId="0" borderId="0"/>
    <xf numFmtId="0" fontId="28" fillId="0" borderId="0" applyBorder="0"/>
    <xf numFmtId="0" fontId="28" fillId="0" borderId="0" applyBorder="0"/>
    <xf numFmtId="0" fontId="25" fillId="0" borderId="0"/>
    <xf numFmtId="0" fontId="44" fillId="0" borderId="0"/>
  </cellStyleXfs>
  <cellXfs count="62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23" fillId="3" borderId="0" xfId="2" applyFont="1" applyFill="1" applyAlignment="1">
      <alignment horizontal="left" vertical="top"/>
    </xf>
    <xf numFmtId="0" fontId="24" fillId="3" borderId="67" xfId="2" applyFont="1" applyFill="1" applyBorder="1" applyAlignment="1">
      <alignment horizontal="center" vertical="center" wrapText="1"/>
    </xf>
    <xf numFmtId="0" fontId="26" fillId="3" borderId="0" xfId="3" applyFont="1" applyFill="1" applyBorder="1" applyAlignment="1">
      <alignment horizontal="center" vertical="center" wrapText="1"/>
    </xf>
    <xf numFmtId="0" fontId="26" fillId="3" borderId="0" xfId="3" applyFont="1" applyFill="1" applyBorder="1" applyAlignment="1">
      <alignment horizontal="left" vertical="center" wrapText="1"/>
    </xf>
    <xf numFmtId="49" fontId="23" fillId="3" borderId="81" xfId="2" applyNumberFormat="1" applyFont="1" applyFill="1" applyBorder="1" applyAlignment="1">
      <alignment horizontal="left" vertical="top"/>
    </xf>
    <xf numFmtId="0" fontId="23" fillId="3" borderId="81" xfId="2" applyFont="1" applyFill="1" applyBorder="1" applyAlignment="1">
      <alignment horizontal="center" vertical="center"/>
    </xf>
    <xf numFmtId="49" fontId="23" fillId="3" borderId="81" xfId="2" applyNumberFormat="1" applyFont="1" applyFill="1" applyBorder="1" applyAlignment="1">
      <alignment horizontal="left" vertical="center"/>
    </xf>
    <xf numFmtId="0" fontId="27" fillId="3" borderId="83" xfId="2" applyFont="1" applyFill="1" applyBorder="1" applyAlignment="1">
      <alignment horizontal="left" vertical="center"/>
    </xf>
    <xf numFmtId="0" fontId="24" fillId="3" borderId="69" xfId="2" applyFont="1" applyFill="1" applyBorder="1" applyAlignment="1">
      <alignment vertical="center" wrapText="1"/>
    </xf>
    <xf numFmtId="0" fontId="24" fillId="3" borderId="0" xfId="2" applyFont="1" applyFill="1" applyBorder="1" applyAlignment="1">
      <alignment vertical="center" wrapText="1"/>
    </xf>
    <xf numFmtId="0" fontId="23" fillId="3" borderId="8" xfId="2" applyFont="1" applyFill="1" applyBorder="1" applyAlignment="1">
      <alignment vertical="top" wrapText="1"/>
    </xf>
    <xf numFmtId="0" fontId="24" fillId="3" borderId="0" xfId="2" applyFont="1" applyFill="1" applyAlignment="1">
      <alignment vertical="center" wrapText="1"/>
    </xf>
    <xf numFmtId="0" fontId="23" fillId="3" borderId="69" xfId="2" applyFont="1" applyFill="1" applyBorder="1" applyAlignment="1">
      <alignment vertical="center" wrapText="1"/>
    </xf>
    <xf numFmtId="0" fontId="23" fillId="3" borderId="0" xfId="2" applyFont="1" applyFill="1" applyAlignment="1">
      <alignment vertical="center" wrapText="1"/>
    </xf>
    <xf numFmtId="0" fontId="23" fillId="3" borderId="92" xfId="2" applyFont="1" applyFill="1" applyBorder="1" applyAlignment="1">
      <alignment horizontal="center" vertical="center" wrapText="1"/>
    </xf>
    <xf numFmtId="0" fontId="24" fillId="3" borderId="71" xfId="2" applyFont="1" applyFill="1" applyBorder="1" applyAlignment="1">
      <alignment vertical="center" wrapText="1"/>
    </xf>
    <xf numFmtId="0" fontId="24" fillId="3" borderId="73" xfId="2" applyFont="1" applyFill="1" applyBorder="1" applyAlignment="1">
      <alignment vertical="center" wrapText="1"/>
    </xf>
    <xf numFmtId="0" fontId="23" fillId="3" borderId="73" xfId="2" applyFont="1" applyFill="1" applyBorder="1" applyAlignment="1">
      <alignment horizontal="center" vertical="center" wrapText="1"/>
    </xf>
    <xf numFmtId="0" fontId="23" fillId="3" borderId="8" xfId="2" applyFont="1" applyFill="1" applyBorder="1" applyAlignment="1">
      <alignment vertical="center" wrapText="1"/>
    </xf>
    <xf numFmtId="0" fontId="27" fillId="3" borderId="0" xfId="2" applyFont="1" applyFill="1" applyAlignment="1">
      <alignment horizontal="left" vertical="top"/>
    </xf>
    <xf numFmtId="0" fontId="27" fillId="3" borderId="0" xfId="2" applyFont="1" applyFill="1" applyAlignment="1">
      <alignment horizontal="left" vertical="top" indent="3"/>
    </xf>
    <xf numFmtId="0" fontId="27" fillId="3" borderId="0" xfId="2" applyFont="1" applyFill="1" applyAlignment="1">
      <alignment horizontal="left" vertical="top" indent="6"/>
    </xf>
    <xf numFmtId="0" fontId="29" fillId="3" borderId="0" xfId="4" applyFont="1" applyFill="1" applyBorder="1" applyAlignment="1">
      <alignment vertical="center"/>
    </xf>
    <xf numFmtId="0" fontId="29" fillId="3" borderId="0" xfId="5" applyFont="1" applyFill="1"/>
    <xf numFmtId="0" fontId="29" fillId="3" borderId="0" xfId="5" applyFont="1" applyFill="1" applyAlignment="1">
      <alignment wrapText="1"/>
    </xf>
    <xf numFmtId="0" fontId="29" fillId="3" borderId="0" xfId="4" applyFont="1" applyFill="1" applyAlignment="1">
      <alignment vertical="center"/>
    </xf>
    <xf numFmtId="0" fontId="29" fillId="3" borderId="0" xfId="4" applyFont="1" applyFill="1" applyBorder="1" applyAlignment="1">
      <alignment vertical="top" wrapText="1"/>
    </xf>
    <xf numFmtId="0" fontId="26" fillId="3" borderId="0" xfId="4" applyFont="1" applyFill="1" applyAlignment="1">
      <alignment vertical="center"/>
    </xf>
    <xf numFmtId="0" fontId="30" fillId="3" borderId="0" xfId="4" applyFont="1" applyFill="1" applyAlignment="1">
      <alignment vertical="center"/>
    </xf>
    <xf numFmtId="0" fontId="26" fillId="3" borderId="0" xfId="4" applyFont="1" applyFill="1" applyBorder="1" applyAlignment="1">
      <alignment vertical="center"/>
    </xf>
    <xf numFmtId="0" fontId="26" fillId="3" borderId="0" xfId="3" applyFont="1" applyFill="1" applyAlignment="1">
      <alignment vertical="center"/>
    </xf>
    <xf numFmtId="0" fontId="26" fillId="3" borderId="0" xfId="4" applyFont="1" applyFill="1" applyAlignment="1">
      <alignment vertical="top"/>
    </xf>
    <xf numFmtId="49" fontId="31" fillId="0" borderId="100" xfId="3" applyNumberFormat="1" applyFont="1" applyBorder="1" applyAlignment="1">
      <alignment horizontal="center" vertical="center"/>
    </xf>
    <xf numFmtId="49" fontId="31" fillId="0" borderId="101" xfId="3" applyNumberFormat="1" applyFont="1" applyBorder="1" applyAlignment="1">
      <alignment horizontal="center" vertical="center"/>
    </xf>
    <xf numFmtId="0" fontId="31" fillId="3" borderId="101" xfId="4" applyFont="1" applyFill="1" applyBorder="1" applyAlignment="1">
      <alignment vertical="center"/>
    </xf>
    <xf numFmtId="0" fontId="31" fillId="3" borderId="102" xfId="4" applyFont="1" applyFill="1" applyBorder="1" applyAlignment="1">
      <alignment vertical="center"/>
    </xf>
    <xf numFmtId="0" fontId="26" fillId="3" borderId="80" xfId="4" applyFont="1" applyFill="1" applyBorder="1" applyAlignment="1">
      <alignment vertical="center"/>
    </xf>
    <xf numFmtId="0" fontId="26" fillId="3" borderId="81" xfId="4" applyFont="1" applyFill="1" applyBorder="1" applyAlignment="1">
      <alignment vertical="center"/>
    </xf>
    <xf numFmtId="0" fontId="26" fillId="3" borderId="82" xfId="4" applyFont="1" applyFill="1" applyBorder="1" applyAlignment="1">
      <alignment vertical="center"/>
    </xf>
    <xf numFmtId="0" fontId="26" fillId="3" borderId="108" xfId="4" applyFont="1" applyFill="1" applyBorder="1" applyAlignment="1">
      <alignment vertical="center"/>
    </xf>
    <xf numFmtId="0" fontId="26" fillId="3" borderId="109" xfId="4" applyFont="1" applyFill="1" applyBorder="1" applyAlignment="1">
      <alignment vertical="center"/>
    </xf>
    <xf numFmtId="0" fontId="26" fillId="3" borderId="81" xfId="3" applyFont="1" applyFill="1" applyBorder="1" applyAlignment="1">
      <alignment horizontal="center" vertical="center" wrapText="1"/>
    </xf>
    <xf numFmtId="0" fontId="26" fillId="3" borderId="81" xfId="3" applyFont="1" applyFill="1" applyBorder="1" applyAlignment="1">
      <alignment vertical="center" wrapText="1"/>
    </xf>
    <xf numFmtId="0" fontId="26" fillId="3" borderId="0" xfId="3" applyFont="1" applyFill="1" applyAlignment="1">
      <alignment horizontal="center" vertical="center" wrapText="1"/>
    </xf>
    <xf numFmtId="0" fontId="26" fillId="3" borderId="58" xfId="4" applyFont="1" applyFill="1" applyBorder="1" applyAlignment="1">
      <alignment vertical="center"/>
    </xf>
    <xf numFmtId="0" fontId="26" fillId="3" borderId="29" xfId="4" applyFont="1" applyFill="1" applyBorder="1" applyAlignment="1">
      <alignment vertical="center"/>
    </xf>
    <xf numFmtId="0" fontId="26" fillId="3" borderId="59" xfId="4" applyFont="1" applyFill="1" applyBorder="1" applyAlignment="1">
      <alignment vertical="center"/>
    </xf>
    <xf numFmtId="49" fontId="33" fillId="3" borderId="22" xfId="4" applyNumberFormat="1" applyFont="1" applyFill="1" applyBorder="1" applyAlignment="1">
      <alignment vertical="center"/>
    </xf>
    <xf numFmtId="49" fontId="26" fillId="3" borderId="22" xfId="4" applyNumberFormat="1" applyFont="1" applyFill="1" applyBorder="1" applyAlignment="1">
      <alignment vertical="center"/>
    </xf>
    <xf numFmtId="0" fontId="31" fillId="3" borderId="0" xfId="6" applyFont="1" applyFill="1" applyAlignment="1">
      <alignment vertical="center"/>
    </xf>
    <xf numFmtId="0" fontId="33" fillId="3" borderId="22" xfId="4" applyFont="1" applyFill="1" applyBorder="1" applyAlignment="1">
      <alignment vertical="center" wrapText="1"/>
    </xf>
    <xf numFmtId="0" fontId="33" fillId="3" borderId="81" xfId="4" applyFont="1" applyFill="1" applyBorder="1" applyAlignment="1">
      <alignment vertical="center" wrapText="1"/>
    </xf>
    <xf numFmtId="0" fontId="26" fillId="3" borderId="13" xfId="4" applyFont="1" applyFill="1" applyBorder="1" applyAlignment="1">
      <alignment vertical="center"/>
    </xf>
    <xf numFmtId="0" fontId="26" fillId="3" borderId="22" xfId="4" applyFont="1" applyFill="1" applyBorder="1" applyAlignment="1">
      <alignment vertical="center"/>
    </xf>
    <xf numFmtId="0" fontId="26" fillId="3" borderId="22" xfId="4" applyFont="1" applyFill="1" applyBorder="1" applyAlignment="1">
      <alignment horizontal="center" vertical="center"/>
    </xf>
    <xf numFmtId="0" fontId="34" fillId="3" borderId="13" xfId="4" applyFont="1" applyFill="1" applyBorder="1" applyAlignment="1">
      <alignment vertical="center"/>
    </xf>
    <xf numFmtId="182" fontId="26" fillId="3" borderId="22" xfId="4" applyNumberFormat="1" applyFont="1" applyFill="1" applyBorder="1" applyAlignment="1">
      <alignment horizontal="center" vertical="center"/>
    </xf>
    <xf numFmtId="0" fontId="34" fillId="3" borderId="22" xfId="4" applyFont="1" applyFill="1" applyBorder="1" applyAlignment="1">
      <alignment vertical="center"/>
    </xf>
    <xf numFmtId="0" fontId="26" fillId="3" borderId="12" xfId="4" applyFont="1" applyFill="1" applyBorder="1" applyAlignment="1">
      <alignment vertical="center"/>
    </xf>
    <xf numFmtId="0" fontId="26" fillId="3" borderId="7" xfId="4" applyFont="1" applyFill="1" applyBorder="1" applyAlignment="1">
      <alignment horizontal="left" vertical="center"/>
    </xf>
    <xf numFmtId="0" fontId="26" fillId="3" borderId="0" xfId="4" applyFont="1" applyFill="1" applyBorder="1" applyAlignment="1">
      <alignment horizontal="center" vertical="center" textRotation="255" wrapText="1"/>
    </xf>
    <xf numFmtId="0" fontId="26" fillId="3" borderId="27" xfId="4" applyFont="1" applyFill="1" applyBorder="1" applyAlignment="1">
      <alignment horizontal="center" vertical="center" textRotation="255" wrapText="1"/>
    </xf>
    <xf numFmtId="0" fontId="26" fillId="3" borderId="7" xfId="4" applyFont="1" applyFill="1" applyBorder="1" applyAlignment="1">
      <alignment vertical="center"/>
    </xf>
    <xf numFmtId="0" fontId="26" fillId="3" borderId="13" xfId="4" applyFont="1" applyFill="1" applyBorder="1" applyAlignment="1">
      <alignment horizontal="left" vertical="center"/>
    </xf>
    <xf numFmtId="0" fontId="26" fillId="3" borderId="22" xfId="4" applyFont="1" applyFill="1" applyBorder="1" applyAlignment="1">
      <alignment horizontal="center" vertical="center" textRotation="255" wrapText="1"/>
    </xf>
    <xf numFmtId="0" fontId="26" fillId="3" borderId="12" xfId="4" applyFont="1" applyFill="1" applyBorder="1" applyAlignment="1">
      <alignment horizontal="center" vertical="center" textRotation="255" wrapText="1"/>
    </xf>
    <xf numFmtId="0" fontId="26" fillId="3" borderId="29" xfId="5" applyFont="1" applyFill="1" applyBorder="1" applyAlignment="1">
      <alignment vertical="center"/>
    </xf>
    <xf numFmtId="0" fontId="26" fillId="3" borderId="59" xfId="5" applyFont="1" applyFill="1" applyBorder="1" applyAlignment="1">
      <alignment vertical="center"/>
    </xf>
    <xf numFmtId="0" fontId="26" fillId="3" borderId="112" xfId="4" applyFont="1" applyFill="1" applyBorder="1" applyAlignment="1">
      <alignment horizontal="center" vertical="center"/>
    </xf>
    <xf numFmtId="0" fontId="26" fillId="3" borderId="113" xfId="4" applyFont="1" applyFill="1" applyBorder="1" applyAlignment="1">
      <alignment horizontal="center" vertical="center"/>
    </xf>
    <xf numFmtId="0" fontId="26" fillId="3" borderId="114" xfId="4" applyFont="1" applyFill="1" applyBorder="1" applyAlignment="1">
      <alignment horizontal="center" vertical="center"/>
    </xf>
    <xf numFmtId="0" fontId="26" fillId="3" borderId="115" xfId="4" applyFont="1" applyFill="1" applyBorder="1" applyAlignment="1">
      <alignment horizontal="center" vertical="center"/>
    </xf>
    <xf numFmtId="0" fontId="35" fillId="3" borderId="29" xfId="4" applyFont="1" applyFill="1" applyBorder="1" applyAlignment="1">
      <alignment vertical="center"/>
    </xf>
    <xf numFmtId="0" fontId="35" fillId="3" borderId="22" xfId="4" applyFont="1" applyFill="1" applyBorder="1" applyAlignment="1">
      <alignment vertical="center"/>
    </xf>
    <xf numFmtId="0" fontId="26" fillId="3" borderId="0" xfId="4" applyFont="1" applyFill="1" applyBorder="1" applyAlignment="1">
      <alignment horizontal="center" vertical="center"/>
    </xf>
    <xf numFmtId="0" fontId="31" fillId="3" borderId="0" xfId="4" applyFont="1" applyFill="1" applyAlignment="1">
      <alignment vertical="center"/>
    </xf>
    <xf numFmtId="0" fontId="36" fillId="3" borderId="0" xfId="5" applyFont="1" applyFill="1" applyBorder="1" applyAlignment="1">
      <alignment horizontal="left" vertical="center" shrinkToFit="1"/>
    </xf>
    <xf numFmtId="0" fontId="26" fillId="3" borderId="13" xfId="4" applyFont="1" applyFill="1" applyBorder="1" applyAlignment="1">
      <alignment horizontal="center" vertical="center"/>
    </xf>
    <xf numFmtId="0" fontId="26" fillId="3" borderId="22" xfId="4" applyFont="1" applyFill="1" applyBorder="1" applyAlignment="1">
      <alignment horizontal="center" vertical="center"/>
    </xf>
    <xf numFmtId="0" fontId="26" fillId="3" borderId="12" xfId="4" applyFont="1" applyFill="1" applyBorder="1" applyAlignment="1">
      <alignment horizontal="center" vertical="center"/>
    </xf>
    <xf numFmtId="182" fontId="26" fillId="3" borderId="13" xfId="4" applyNumberFormat="1" applyFont="1" applyFill="1" applyBorder="1" applyAlignment="1">
      <alignment horizontal="center" vertical="center"/>
    </xf>
    <xf numFmtId="182" fontId="26" fillId="3" borderId="22" xfId="4" applyNumberFormat="1" applyFont="1" applyFill="1" applyBorder="1" applyAlignment="1">
      <alignment horizontal="center" vertical="center"/>
    </xf>
    <xf numFmtId="182" fontId="26" fillId="3" borderId="12" xfId="4" applyNumberFormat="1" applyFont="1" applyFill="1" applyBorder="1" applyAlignment="1">
      <alignment horizontal="center" vertical="center"/>
    </xf>
    <xf numFmtId="0" fontId="26" fillId="7" borderId="13" xfId="4" applyFont="1" applyFill="1" applyBorder="1" applyAlignment="1">
      <alignment horizontal="center" vertical="center"/>
    </xf>
    <xf numFmtId="0" fontId="26" fillId="7" borderId="12" xfId="4" applyFont="1" applyFill="1" applyBorder="1" applyAlignment="1">
      <alignment horizontal="center" vertical="center"/>
    </xf>
    <xf numFmtId="0" fontId="35" fillId="3" borderId="80" xfId="4" applyFont="1" applyFill="1" applyBorder="1" applyAlignment="1">
      <alignment horizontal="center" vertical="center" textRotation="255" wrapText="1"/>
    </xf>
    <xf numFmtId="0" fontId="35" fillId="3" borderId="81" xfId="4" applyFont="1" applyFill="1" applyBorder="1" applyAlignment="1">
      <alignment horizontal="center" vertical="center" textRotation="255" wrapText="1"/>
    </xf>
    <xf numFmtId="0" fontId="35" fillId="3" borderId="82" xfId="4" applyFont="1" applyFill="1" applyBorder="1" applyAlignment="1">
      <alignment horizontal="center" vertical="center" textRotation="255" wrapText="1"/>
    </xf>
    <xf numFmtId="0" fontId="35" fillId="3" borderId="7" xfId="4" applyFont="1" applyFill="1" applyBorder="1" applyAlignment="1">
      <alignment horizontal="center" vertical="center" textRotation="255" wrapText="1"/>
    </xf>
    <xf numFmtId="0" fontId="35" fillId="3" borderId="0" xfId="4" applyFont="1" applyFill="1" applyBorder="1" applyAlignment="1">
      <alignment horizontal="center" vertical="center" textRotation="255" wrapText="1"/>
    </xf>
    <xf numFmtId="0" fontId="35" fillId="3" borderId="27" xfId="4" applyFont="1" applyFill="1" applyBorder="1" applyAlignment="1">
      <alignment horizontal="center" vertical="center" textRotation="255" wrapText="1"/>
    </xf>
    <xf numFmtId="0" fontId="35" fillId="3" borderId="58" xfId="4" applyFont="1" applyFill="1" applyBorder="1" applyAlignment="1">
      <alignment horizontal="center" vertical="center" textRotation="255" wrapText="1"/>
    </xf>
    <xf numFmtId="0" fontId="35" fillId="3" borderId="29" xfId="4" applyFont="1" applyFill="1" applyBorder="1" applyAlignment="1">
      <alignment horizontal="center" vertical="center" textRotation="255" wrapText="1"/>
    </xf>
    <xf numFmtId="0" fontId="35" fillId="3" borderId="59" xfId="4" applyFont="1" applyFill="1" applyBorder="1" applyAlignment="1">
      <alignment horizontal="center" vertical="center" textRotation="255" wrapText="1"/>
    </xf>
    <xf numFmtId="0" fontId="26" fillId="3" borderId="13" xfId="4" applyFont="1" applyFill="1" applyBorder="1" applyAlignment="1">
      <alignment horizontal="left" vertical="center"/>
    </xf>
    <xf numFmtId="0" fontId="26" fillId="3" borderId="22" xfId="4" applyFont="1" applyFill="1" applyBorder="1" applyAlignment="1">
      <alignment horizontal="left" vertical="center"/>
    </xf>
    <xf numFmtId="0" fontId="26" fillId="3" borderId="12" xfId="4" applyFont="1" applyFill="1" applyBorder="1" applyAlignment="1">
      <alignment horizontal="left" vertical="center"/>
    </xf>
    <xf numFmtId="0" fontId="26" fillId="3" borderId="22" xfId="3" applyFont="1" applyFill="1" applyBorder="1" applyAlignment="1">
      <alignment horizontal="center" vertical="top" wrapText="1"/>
    </xf>
    <xf numFmtId="0" fontId="26" fillId="3" borderId="12" xfId="3" applyFont="1" applyFill="1" applyBorder="1" applyAlignment="1">
      <alignment horizontal="center" vertical="top" wrapText="1"/>
    </xf>
    <xf numFmtId="0" fontId="26" fillId="3" borderId="103" xfId="5" applyFont="1" applyFill="1" applyBorder="1" applyAlignment="1">
      <alignment horizontal="center" vertical="center" textRotation="255" wrapText="1"/>
    </xf>
    <xf numFmtId="0" fontId="26" fillId="3" borderId="107" xfId="5" applyFont="1" applyFill="1" applyBorder="1" applyAlignment="1">
      <alignment horizontal="center" vertical="center" textRotation="255" wrapText="1"/>
    </xf>
    <xf numFmtId="0" fontId="26" fillId="3" borderId="111" xfId="5" applyFont="1" applyFill="1" applyBorder="1" applyAlignment="1">
      <alignment horizontal="center" vertical="center" textRotation="255" wrapText="1"/>
    </xf>
    <xf numFmtId="0" fontId="26" fillId="3" borderId="80" xfId="4" applyFont="1" applyFill="1" applyBorder="1" applyAlignment="1">
      <alignment horizontal="center" vertical="center"/>
    </xf>
    <xf numFmtId="0" fontId="26" fillId="3" borderId="81" xfId="4" applyFont="1" applyFill="1" applyBorder="1" applyAlignment="1">
      <alignment horizontal="center" vertical="center"/>
    </xf>
    <xf numFmtId="0" fontId="26" fillId="3" borderId="7" xfId="4" applyFont="1" applyFill="1" applyBorder="1" applyAlignment="1">
      <alignment horizontal="center" vertical="center"/>
    </xf>
    <xf numFmtId="0" fontId="26" fillId="3" borderId="0" xfId="4" applyFont="1" applyFill="1" applyBorder="1" applyAlignment="1">
      <alignment horizontal="center" vertical="center"/>
    </xf>
    <xf numFmtId="0" fontId="26" fillId="3" borderId="58" xfId="4" applyFont="1" applyFill="1" applyBorder="1" applyAlignment="1">
      <alignment horizontal="center" vertical="center"/>
    </xf>
    <xf numFmtId="0" fontId="26" fillId="3" borderId="29" xfId="4" applyFont="1" applyFill="1" applyBorder="1" applyAlignment="1">
      <alignment horizontal="center" vertical="center"/>
    </xf>
    <xf numFmtId="0" fontId="33" fillId="3" borderId="80" xfId="4" applyFont="1" applyFill="1" applyBorder="1" applyAlignment="1">
      <alignment horizontal="center" vertical="center" wrapText="1"/>
    </xf>
    <xf numFmtId="0" fontId="33" fillId="3" borderId="81" xfId="4" applyFont="1" applyFill="1" applyBorder="1" applyAlignment="1">
      <alignment horizontal="center" vertical="center" wrapText="1"/>
    </xf>
    <xf numFmtId="0" fontId="33" fillId="3" borderId="82" xfId="4" applyFont="1" applyFill="1" applyBorder="1" applyAlignment="1">
      <alignment horizontal="center" vertical="center" wrapText="1"/>
    </xf>
    <xf numFmtId="0" fontId="33" fillId="3" borderId="7" xfId="4" applyFont="1" applyFill="1" applyBorder="1" applyAlignment="1">
      <alignment horizontal="center" vertical="center" wrapText="1"/>
    </xf>
    <xf numFmtId="0" fontId="33" fillId="3" borderId="0" xfId="4" applyFont="1" applyFill="1" applyBorder="1" applyAlignment="1">
      <alignment horizontal="center" vertical="center" wrapText="1"/>
    </xf>
    <xf numFmtId="0" fontId="33" fillId="3" borderId="27" xfId="4" applyFont="1" applyFill="1" applyBorder="1" applyAlignment="1">
      <alignment horizontal="center" vertical="center" wrapText="1"/>
    </xf>
    <xf numFmtId="0" fontId="33" fillId="3" borderId="58" xfId="4" applyFont="1" applyFill="1" applyBorder="1" applyAlignment="1">
      <alignment horizontal="center" vertical="center" wrapText="1"/>
    </xf>
    <xf numFmtId="0" fontId="33" fillId="3" borderId="29" xfId="4" applyFont="1" applyFill="1" applyBorder="1" applyAlignment="1">
      <alignment horizontal="center" vertical="center" wrapText="1"/>
    </xf>
    <xf numFmtId="0" fontId="33" fillId="3" borderId="59" xfId="4" applyFont="1" applyFill="1" applyBorder="1" applyAlignment="1">
      <alignment horizontal="center" vertical="center" wrapText="1"/>
    </xf>
    <xf numFmtId="0" fontId="33" fillId="3" borderId="13" xfId="4" applyFont="1" applyFill="1" applyBorder="1" applyAlignment="1">
      <alignment horizontal="center" vertical="center" wrapText="1"/>
    </xf>
    <xf numFmtId="0" fontId="33" fillId="3" borderId="22" xfId="4" applyFont="1" applyFill="1" applyBorder="1" applyAlignment="1">
      <alignment horizontal="center" vertical="center" wrapText="1"/>
    </xf>
    <xf numFmtId="0" fontId="33" fillId="3" borderId="12" xfId="4" applyFont="1" applyFill="1" applyBorder="1" applyAlignment="1">
      <alignment horizontal="center" vertical="center" wrapText="1"/>
    </xf>
    <xf numFmtId="0" fontId="26" fillId="3" borderId="82" xfId="4" applyFont="1" applyFill="1" applyBorder="1" applyAlignment="1">
      <alignment horizontal="center" vertical="center"/>
    </xf>
    <xf numFmtId="0" fontId="26" fillId="3" borderId="27" xfId="4" applyFont="1" applyFill="1" applyBorder="1" applyAlignment="1">
      <alignment horizontal="center" vertical="center"/>
    </xf>
    <xf numFmtId="0" fontId="26" fillId="3" borderId="59" xfId="4" applyFont="1" applyFill="1" applyBorder="1" applyAlignment="1">
      <alignment horizontal="center" vertical="center"/>
    </xf>
    <xf numFmtId="0" fontId="26" fillId="3" borderId="80" xfId="4" applyFont="1" applyFill="1" applyBorder="1" applyAlignment="1">
      <alignment horizontal="center" vertical="center" textRotation="255" wrapText="1"/>
    </xf>
    <xf numFmtId="0" fontId="26" fillId="3" borderId="81" xfId="4" applyFont="1" applyFill="1" applyBorder="1" applyAlignment="1">
      <alignment horizontal="center" vertical="center" textRotation="255" wrapText="1"/>
    </xf>
    <xf numFmtId="0" fontId="26" fillId="3" borderId="82" xfId="4" applyFont="1" applyFill="1" applyBorder="1" applyAlignment="1">
      <alignment horizontal="center" vertical="center" textRotation="255" wrapText="1"/>
    </xf>
    <xf numFmtId="0" fontId="26" fillId="3" borderId="7" xfId="4" applyFont="1" applyFill="1" applyBorder="1" applyAlignment="1">
      <alignment horizontal="center" vertical="center" textRotation="255" wrapText="1"/>
    </xf>
    <xf numFmtId="0" fontId="26" fillId="3" borderId="0" xfId="4" applyFont="1" applyFill="1" applyBorder="1" applyAlignment="1">
      <alignment horizontal="center" vertical="center" textRotation="255" wrapText="1"/>
    </xf>
    <xf numFmtId="0" fontId="26" fillId="3" borderId="27" xfId="4" applyFont="1" applyFill="1" applyBorder="1" applyAlignment="1">
      <alignment horizontal="center" vertical="center" textRotation="255" wrapText="1"/>
    </xf>
    <xf numFmtId="0" fontId="26" fillId="3" borderId="58" xfId="4" applyFont="1" applyFill="1" applyBorder="1" applyAlignment="1">
      <alignment horizontal="center" vertical="center" textRotation="255" wrapText="1"/>
    </xf>
    <xf numFmtId="0" fontId="26" fillId="3" borderId="29" xfId="4" applyFont="1" applyFill="1" applyBorder="1" applyAlignment="1">
      <alignment horizontal="center" vertical="center" textRotation="255" wrapText="1"/>
    </xf>
    <xf numFmtId="0" fontId="26" fillId="3" borderId="59" xfId="4" applyFont="1" applyFill="1" applyBorder="1" applyAlignment="1">
      <alignment horizontal="center" vertical="center" textRotation="255" wrapText="1"/>
    </xf>
    <xf numFmtId="0" fontId="26" fillId="3" borderId="108" xfId="4" applyFont="1" applyFill="1" applyBorder="1" applyAlignment="1">
      <alignment horizontal="left" vertical="center"/>
    </xf>
    <xf numFmtId="0" fontId="26" fillId="3" borderId="109" xfId="4" applyFont="1" applyFill="1" applyBorder="1" applyAlignment="1">
      <alignment horizontal="left" vertical="center"/>
    </xf>
    <xf numFmtId="0" fontId="26" fillId="3" borderId="110" xfId="4" applyFont="1" applyFill="1" applyBorder="1" applyAlignment="1">
      <alignment horizontal="left" vertical="center"/>
    </xf>
    <xf numFmtId="0" fontId="26" fillId="3" borderId="80" xfId="4" applyFont="1" applyFill="1" applyBorder="1" applyAlignment="1">
      <alignment horizontal="left" vertical="center"/>
    </xf>
    <xf numFmtId="0" fontId="26" fillId="3" borderId="81" xfId="4" applyFont="1" applyFill="1" applyBorder="1" applyAlignment="1">
      <alignment horizontal="left" vertical="center"/>
    </xf>
    <xf numFmtId="0" fontId="26" fillId="3" borderId="82" xfId="4" applyFont="1" applyFill="1" applyBorder="1" applyAlignment="1">
      <alignment horizontal="left" vertical="center"/>
    </xf>
    <xf numFmtId="0" fontId="26" fillId="3" borderId="7" xfId="4" applyFont="1" applyFill="1" applyBorder="1" applyAlignment="1">
      <alignment horizontal="left" vertical="center"/>
    </xf>
    <xf numFmtId="0" fontId="26" fillId="3" borderId="0" xfId="4" applyFont="1" applyFill="1" applyBorder="1" applyAlignment="1">
      <alignment horizontal="left" vertical="center"/>
    </xf>
    <xf numFmtId="0" fontId="26" fillId="3" borderId="27" xfId="4" applyFont="1" applyFill="1" applyBorder="1" applyAlignment="1">
      <alignment horizontal="left" vertical="center"/>
    </xf>
    <xf numFmtId="0" fontId="26" fillId="3" borderId="80" xfId="3" applyFont="1" applyFill="1" applyBorder="1" applyAlignment="1">
      <alignment horizontal="center" vertical="center" wrapText="1"/>
    </xf>
    <xf numFmtId="0" fontId="26" fillId="3" borderId="81" xfId="3" applyFont="1" applyFill="1" applyBorder="1" applyAlignment="1">
      <alignment horizontal="center" vertical="center" wrapText="1"/>
    </xf>
    <xf numFmtId="49" fontId="26" fillId="3" borderId="81" xfId="3" applyNumberFormat="1" applyFont="1" applyFill="1" applyBorder="1" applyAlignment="1">
      <alignment horizontal="center" vertical="center" wrapText="1"/>
    </xf>
    <xf numFmtId="0" fontId="26" fillId="3" borderId="82" xfId="3" applyFont="1" applyFill="1" applyBorder="1" applyAlignment="1">
      <alignment horizontal="center" vertical="center" wrapText="1"/>
    </xf>
    <xf numFmtId="0" fontId="26" fillId="3" borderId="7" xfId="3" applyFont="1" applyFill="1" applyBorder="1" applyAlignment="1">
      <alignment horizontal="left" vertical="center" wrapText="1"/>
    </xf>
    <xf numFmtId="0" fontId="26" fillId="3" borderId="0" xfId="3" applyFont="1" applyFill="1" applyAlignment="1">
      <alignment horizontal="left" vertical="center" wrapText="1"/>
    </xf>
    <xf numFmtId="0" fontId="26" fillId="3" borderId="27" xfId="3" applyFont="1" applyFill="1" applyBorder="1" applyAlignment="1">
      <alignment horizontal="left" vertical="center" wrapText="1"/>
    </xf>
    <xf numFmtId="0" fontId="26" fillId="3" borderId="7" xfId="3" applyFont="1" applyFill="1" applyBorder="1" applyAlignment="1">
      <alignment horizontal="left" vertical="top" wrapText="1"/>
    </xf>
    <xf numFmtId="0" fontId="26" fillId="3" borderId="0" xfId="3" applyFont="1" applyFill="1" applyAlignment="1">
      <alignment horizontal="left" vertical="top" wrapText="1"/>
    </xf>
    <xf numFmtId="0" fontId="26" fillId="3" borderId="27" xfId="3" applyFont="1" applyFill="1" applyBorder="1" applyAlignment="1">
      <alignment horizontal="left" vertical="top" wrapText="1"/>
    </xf>
    <xf numFmtId="0" fontId="26" fillId="3" borderId="80" xfId="4" applyFont="1" applyFill="1" applyBorder="1" applyAlignment="1">
      <alignment vertical="center"/>
    </xf>
    <xf numFmtId="0" fontId="26" fillId="3" borderId="81" xfId="4" applyFont="1" applyFill="1" applyBorder="1" applyAlignment="1">
      <alignment vertical="center"/>
    </xf>
    <xf numFmtId="0" fontId="26" fillId="3" borderId="82" xfId="4" applyFont="1" applyFill="1" applyBorder="1" applyAlignment="1">
      <alignment vertical="center"/>
    </xf>
    <xf numFmtId="0" fontId="31" fillId="0" borderId="13" xfId="6" applyFont="1" applyBorder="1" applyAlignment="1">
      <alignment horizontal="left" vertical="center"/>
    </xf>
    <xf numFmtId="0" fontId="31" fillId="0" borderId="22" xfId="6" applyFont="1" applyBorder="1" applyAlignment="1">
      <alignment horizontal="left" vertical="center"/>
    </xf>
    <xf numFmtId="0" fontId="31" fillId="0" borderId="12" xfId="6" applyFont="1" applyBorder="1" applyAlignment="1">
      <alignment horizontal="left" vertical="center"/>
    </xf>
    <xf numFmtId="0" fontId="26" fillId="3" borderId="80" xfId="4" applyFont="1" applyFill="1" applyBorder="1" applyAlignment="1">
      <alignment horizontal="left" vertical="center" wrapText="1"/>
    </xf>
    <xf numFmtId="0" fontId="26" fillId="3" borderId="81" xfId="4" applyFont="1" applyFill="1" applyBorder="1" applyAlignment="1">
      <alignment horizontal="left" vertical="center" wrapText="1"/>
    </xf>
    <xf numFmtId="0" fontId="26" fillId="3" borderId="82" xfId="4" applyFont="1" applyFill="1" applyBorder="1" applyAlignment="1">
      <alignment horizontal="left" vertical="center" wrapText="1"/>
    </xf>
    <xf numFmtId="0" fontId="26" fillId="3" borderId="58" xfId="4" applyFont="1" applyFill="1" applyBorder="1" applyAlignment="1">
      <alignment horizontal="left" vertical="center" wrapText="1"/>
    </xf>
    <xf numFmtId="0" fontId="26" fillId="3" borderId="29" xfId="4" applyFont="1" applyFill="1" applyBorder="1" applyAlignment="1">
      <alignment horizontal="left" vertical="center" wrapText="1"/>
    </xf>
    <xf numFmtId="0" fontId="26" fillId="3" borderId="59" xfId="4" applyFont="1" applyFill="1" applyBorder="1" applyAlignment="1">
      <alignment horizontal="left" vertical="center" wrapText="1"/>
    </xf>
    <xf numFmtId="0" fontId="26" fillId="3" borderId="58" xfId="4" applyFont="1" applyFill="1" applyBorder="1" applyAlignment="1">
      <alignment horizontal="left" vertical="center"/>
    </xf>
    <xf numFmtId="0" fontId="26" fillId="3" borderId="29" xfId="4" applyFont="1" applyFill="1" applyBorder="1" applyAlignment="1">
      <alignment horizontal="left" vertical="center"/>
    </xf>
    <xf numFmtId="0" fontId="26" fillId="3" borderId="59" xfId="4" applyFont="1" applyFill="1" applyBorder="1" applyAlignment="1">
      <alignment horizontal="left" vertical="center"/>
    </xf>
    <xf numFmtId="0" fontId="26" fillId="3" borderId="104" xfId="4" applyFont="1" applyFill="1" applyBorder="1" applyAlignment="1">
      <alignment horizontal="left" vertical="center"/>
    </xf>
    <xf numFmtId="0" fontId="26" fillId="3" borderId="105" xfId="4" applyFont="1" applyFill="1" applyBorder="1" applyAlignment="1">
      <alignment horizontal="left" vertical="center"/>
    </xf>
    <xf numFmtId="0" fontId="26" fillId="3" borderId="106" xfId="4" applyFont="1" applyFill="1" applyBorder="1" applyAlignment="1">
      <alignment horizontal="left" vertical="center"/>
    </xf>
    <xf numFmtId="0" fontId="26" fillId="3" borderId="80" xfId="4" applyFont="1" applyFill="1" applyBorder="1" applyAlignment="1">
      <alignment horizontal="center" vertical="center" wrapText="1"/>
    </xf>
    <xf numFmtId="0" fontId="26" fillId="3" borderId="82" xfId="4" applyFont="1" applyFill="1" applyBorder="1" applyAlignment="1">
      <alignment horizontal="center" vertical="center" wrapText="1"/>
    </xf>
    <xf numFmtId="0" fontId="26" fillId="3" borderId="58" xfId="4" applyFont="1" applyFill="1" applyBorder="1" applyAlignment="1">
      <alignment horizontal="center" vertical="center" wrapText="1"/>
    </xf>
    <xf numFmtId="0" fontId="26" fillId="3" borderId="59" xfId="4" applyFont="1" applyFill="1" applyBorder="1" applyAlignment="1">
      <alignment horizontal="center" vertical="center" wrapText="1"/>
    </xf>
    <xf numFmtId="31" fontId="26" fillId="3" borderId="81" xfId="4" applyNumberFormat="1" applyFont="1" applyFill="1" applyBorder="1" applyAlignment="1">
      <alignment horizontal="left" vertical="center"/>
    </xf>
    <xf numFmtId="0" fontId="26" fillId="3" borderId="58" xfId="3" applyFont="1" applyFill="1" applyBorder="1" applyAlignment="1">
      <alignment horizontal="left" vertical="top" wrapText="1"/>
    </xf>
    <xf numFmtId="0" fontId="26" fillId="3" borderId="29" xfId="3" applyFont="1" applyFill="1" applyBorder="1" applyAlignment="1">
      <alignment horizontal="left" vertical="top" wrapText="1"/>
    </xf>
    <xf numFmtId="0" fontId="26" fillId="3" borderId="59" xfId="3" applyFont="1" applyFill="1" applyBorder="1" applyAlignment="1">
      <alignment horizontal="left" vertical="top" wrapText="1"/>
    </xf>
    <xf numFmtId="49" fontId="26" fillId="3" borderId="13" xfId="4" applyNumberFormat="1" applyFont="1" applyFill="1" applyBorder="1" applyAlignment="1">
      <alignment horizontal="left" vertical="center"/>
    </xf>
    <xf numFmtId="49" fontId="26" fillId="3" borderId="22" xfId="4" applyNumberFormat="1" applyFont="1" applyFill="1" applyBorder="1" applyAlignment="1">
      <alignment horizontal="left" vertical="center"/>
    </xf>
    <xf numFmtId="49" fontId="26" fillId="3" borderId="22" xfId="4" applyNumberFormat="1" applyFont="1" applyFill="1" applyBorder="1" applyAlignment="1">
      <alignment horizontal="center" vertical="center"/>
    </xf>
    <xf numFmtId="49" fontId="26" fillId="3" borderId="12" xfId="4" applyNumberFormat="1" applyFont="1" applyFill="1" applyBorder="1" applyAlignment="1">
      <alignment horizontal="center" vertical="center"/>
    </xf>
    <xf numFmtId="49" fontId="26" fillId="3" borderId="12" xfId="4" applyNumberFormat="1" applyFont="1" applyFill="1" applyBorder="1" applyAlignment="1">
      <alignment horizontal="left" vertical="center"/>
    </xf>
    <xf numFmtId="0" fontId="26" fillId="3" borderId="10" xfId="3" applyFont="1" applyFill="1" applyBorder="1" applyAlignment="1">
      <alignment horizontal="center" vertical="center"/>
    </xf>
    <xf numFmtId="0" fontId="26" fillId="3" borderId="0" xfId="4" applyFont="1" applyFill="1" applyAlignment="1">
      <alignment horizontal="left" vertical="top"/>
    </xf>
    <xf numFmtId="0" fontId="26" fillId="3" borderId="0" xfId="4" applyFont="1" applyFill="1" applyAlignment="1">
      <alignment horizontal="left" vertical="top" wrapText="1"/>
    </xf>
    <xf numFmtId="49" fontId="26" fillId="0" borderId="13" xfId="3" applyNumberFormat="1" applyFont="1" applyBorder="1" applyAlignment="1">
      <alignment horizontal="left" vertical="center"/>
    </xf>
    <xf numFmtId="49" fontId="26" fillId="0" borderId="22" xfId="3" applyNumberFormat="1" applyFont="1" applyBorder="1" applyAlignment="1">
      <alignment horizontal="left" vertical="center"/>
    </xf>
    <xf numFmtId="49" fontId="26" fillId="0" borderId="12" xfId="3" applyNumberFormat="1" applyFont="1" applyBorder="1" applyAlignment="1">
      <alignment horizontal="left" vertical="center"/>
    </xf>
    <xf numFmtId="0" fontId="26" fillId="3" borderId="103" xfId="4" applyFont="1" applyFill="1" applyBorder="1" applyAlignment="1">
      <alignment horizontal="center" vertical="center" textRotation="255"/>
    </xf>
    <xf numFmtId="0" fontId="26" fillId="3" borderId="107" xfId="5" applyFont="1" applyFill="1" applyBorder="1" applyAlignment="1">
      <alignment horizontal="center" vertical="center" textRotation="255"/>
    </xf>
    <xf numFmtId="0" fontId="31" fillId="3" borderId="108" xfId="4" applyFont="1" applyFill="1" applyBorder="1" applyAlignment="1">
      <alignment horizontal="left" vertical="center" wrapText="1"/>
    </xf>
    <xf numFmtId="0" fontId="31" fillId="3" borderId="109" xfId="4" applyFont="1" applyFill="1" applyBorder="1" applyAlignment="1">
      <alignment horizontal="left" vertical="center" wrapText="1"/>
    </xf>
    <xf numFmtId="0" fontId="31" fillId="3" borderId="110" xfId="4" applyFont="1" applyFill="1" applyBorder="1" applyAlignment="1">
      <alignment horizontal="left" vertical="center" wrapText="1"/>
    </xf>
    <xf numFmtId="0" fontId="26" fillId="3" borderId="7" xfId="4" applyFont="1" applyFill="1" applyBorder="1" applyAlignment="1">
      <alignment horizontal="left" vertical="center" wrapText="1"/>
    </xf>
    <xf numFmtId="0" fontId="26" fillId="3" borderId="0" xfId="4" applyFont="1" applyFill="1" applyAlignment="1">
      <alignment horizontal="center" vertical="center"/>
    </xf>
    <xf numFmtId="0" fontId="26" fillId="3" borderId="0" xfId="4" applyFont="1" applyFill="1" applyAlignment="1">
      <alignment horizontal="left" vertical="center" wrapText="1"/>
    </xf>
    <xf numFmtId="0" fontId="29" fillId="3" borderId="0" xfId="4" applyFont="1" applyFill="1" applyBorder="1" applyAlignment="1">
      <alignment horizontal="center" vertical="top" wrapText="1"/>
    </xf>
    <xf numFmtId="0" fontId="29" fillId="3" borderId="0" xfId="4" applyFont="1" applyFill="1" applyBorder="1" applyAlignment="1">
      <alignment horizontal="justify" vertical="top" wrapText="1"/>
    </xf>
    <xf numFmtId="0" fontId="23" fillId="3" borderId="0" xfId="2" applyFont="1" applyFill="1" applyAlignment="1">
      <alignment horizontal="justify" vertical="top" wrapText="1"/>
    </xf>
    <xf numFmtId="0" fontId="23" fillId="3" borderId="61" xfId="2" applyFont="1" applyFill="1" applyBorder="1" applyAlignment="1">
      <alignment horizontal="center" vertical="center" wrapText="1"/>
    </xf>
    <xf numFmtId="0" fontId="23" fillId="3" borderId="62" xfId="2" applyFont="1" applyFill="1" applyBorder="1" applyAlignment="1">
      <alignment horizontal="center" vertical="center" wrapText="1"/>
    </xf>
    <xf numFmtId="0" fontId="23" fillId="3" borderId="92" xfId="2" applyFont="1" applyFill="1" applyBorder="1" applyAlignment="1">
      <alignment horizontal="center" vertical="center" wrapText="1"/>
    </xf>
    <xf numFmtId="0" fontId="24" fillId="3" borderId="94" xfId="2" applyFont="1" applyFill="1" applyBorder="1" applyAlignment="1">
      <alignment horizontal="center" vertical="center" wrapText="1"/>
    </xf>
    <xf numFmtId="0" fontId="24" fillId="3" borderId="62" xfId="2" applyFont="1" applyFill="1" applyBorder="1" applyAlignment="1">
      <alignment horizontal="center" vertical="center" wrapText="1"/>
    </xf>
    <xf numFmtId="0" fontId="24" fillId="3" borderId="75" xfId="2" applyFont="1" applyFill="1" applyBorder="1" applyAlignment="1">
      <alignment horizontal="center" vertical="center" wrapText="1"/>
    </xf>
    <xf numFmtId="0" fontId="24" fillId="3" borderId="63" xfId="2" applyFont="1" applyFill="1" applyBorder="1" applyAlignment="1">
      <alignment horizontal="center" vertical="center" wrapText="1"/>
    </xf>
    <xf numFmtId="0" fontId="24" fillId="3" borderId="95" xfId="2" applyFont="1" applyFill="1" applyBorder="1" applyAlignment="1">
      <alignment horizontal="center" vertical="center" wrapText="1"/>
    </xf>
    <xf numFmtId="0" fontId="24" fillId="3" borderId="96" xfId="2" applyFont="1" applyFill="1" applyBorder="1" applyAlignment="1">
      <alignment horizontal="center" vertical="center" wrapText="1"/>
    </xf>
    <xf numFmtId="0" fontId="24" fillId="3" borderId="97" xfId="2" applyFont="1" applyFill="1" applyBorder="1" applyAlignment="1">
      <alignment horizontal="center" vertical="center" wrapText="1"/>
    </xf>
    <xf numFmtId="0" fontId="24" fillId="3" borderId="98" xfId="2" applyFont="1" applyFill="1" applyBorder="1" applyAlignment="1">
      <alignment horizontal="left" vertical="center" wrapText="1"/>
    </xf>
    <xf numFmtId="0" fontId="24" fillId="3" borderId="96" xfId="2" applyFont="1" applyFill="1" applyBorder="1" applyAlignment="1">
      <alignment horizontal="left" vertical="center" wrapText="1"/>
    </xf>
    <xf numFmtId="0" fontId="24" fillId="3" borderId="99" xfId="2" applyFont="1" applyFill="1" applyBorder="1" applyAlignment="1">
      <alignment horizontal="left" vertical="center" wrapText="1"/>
    </xf>
    <xf numFmtId="0" fontId="24" fillId="6" borderId="13" xfId="2" applyFont="1" applyFill="1" applyBorder="1" applyAlignment="1">
      <alignment horizontal="left" vertical="center" wrapText="1"/>
    </xf>
    <xf numFmtId="0" fontId="24" fillId="6" borderId="22" xfId="2" applyFont="1" applyFill="1" applyBorder="1" applyAlignment="1">
      <alignment horizontal="left" vertical="center" wrapText="1"/>
    </xf>
    <xf numFmtId="0" fontId="24" fillId="6" borderId="12" xfId="2" applyFont="1" applyFill="1" applyBorder="1" applyAlignment="1">
      <alignment horizontal="left" vertical="center" wrapText="1"/>
    </xf>
    <xf numFmtId="0" fontId="24" fillId="3" borderId="60" xfId="2" applyFont="1" applyFill="1" applyBorder="1" applyAlignment="1">
      <alignment horizontal="center" vertical="center" wrapText="1"/>
    </xf>
    <xf numFmtId="0" fontId="24" fillId="3" borderId="0" xfId="2" applyFont="1" applyFill="1" applyBorder="1" applyAlignment="1">
      <alignment horizontal="center" vertical="center" wrapText="1"/>
    </xf>
    <xf numFmtId="0" fontId="24" fillId="3" borderId="0" xfId="2" applyFont="1" applyFill="1" applyAlignment="1">
      <alignment horizontal="center" vertical="center" wrapText="1"/>
    </xf>
    <xf numFmtId="0" fontId="24" fillId="3" borderId="71" xfId="2" applyFont="1" applyFill="1" applyBorder="1" applyAlignment="1">
      <alignment horizontal="center" vertical="center" wrapText="1"/>
    </xf>
    <xf numFmtId="0" fontId="24" fillId="3" borderId="73" xfId="2" applyFont="1" applyFill="1" applyBorder="1" applyAlignment="1">
      <alignment horizontal="center" vertical="center" wrapText="1"/>
    </xf>
    <xf numFmtId="0" fontId="24" fillId="3" borderId="72" xfId="2" applyFont="1" applyFill="1" applyBorder="1" applyAlignment="1">
      <alignment horizontal="center" vertical="center" wrapText="1"/>
    </xf>
    <xf numFmtId="0" fontId="24" fillId="3" borderId="61" xfId="2" applyFont="1" applyFill="1" applyBorder="1" applyAlignment="1">
      <alignment horizontal="center" vertical="center" wrapText="1"/>
    </xf>
    <xf numFmtId="0" fontId="24" fillId="3" borderId="92" xfId="2" applyFont="1" applyFill="1" applyBorder="1" applyAlignment="1">
      <alignment horizontal="center" vertical="center" wrapText="1"/>
    </xf>
    <xf numFmtId="0" fontId="23" fillId="3" borderId="84" xfId="2" applyFont="1" applyFill="1" applyBorder="1" applyAlignment="1">
      <alignment horizontal="left" vertical="top" wrapText="1"/>
    </xf>
    <xf numFmtId="0" fontId="23" fillId="3" borderId="93" xfId="2" applyFont="1" applyFill="1" applyBorder="1" applyAlignment="1">
      <alignment horizontal="left" vertical="top" wrapText="1"/>
    </xf>
    <xf numFmtId="0" fontId="24" fillId="3" borderId="69" xfId="2" applyFont="1" applyFill="1" applyBorder="1" applyAlignment="1">
      <alignment horizontal="center" vertical="center" wrapText="1"/>
    </xf>
    <xf numFmtId="0" fontId="24" fillId="3" borderId="70" xfId="2" applyFont="1" applyFill="1" applyBorder="1" applyAlignment="1">
      <alignment horizontal="center" vertical="center" wrapText="1"/>
    </xf>
    <xf numFmtId="0" fontId="24" fillId="3" borderId="67" xfId="2" applyFont="1" applyFill="1" applyBorder="1" applyAlignment="1">
      <alignment horizontal="center" vertical="center" wrapText="1"/>
    </xf>
    <xf numFmtId="0" fontId="24" fillId="3" borderId="68" xfId="2" applyFont="1" applyFill="1" applyBorder="1" applyAlignment="1">
      <alignment horizontal="center" vertical="center" wrapText="1"/>
    </xf>
    <xf numFmtId="0" fontId="24" fillId="3" borderId="65" xfId="2" applyFont="1" applyFill="1" applyBorder="1" applyAlignment="1">
      <alignment horizontal="center" vertical="center" wrapText="1"/>
    </xf>
    <xf numFmtId="0" fontId="24" fillId="3" borderId="13" xfId="2" applyFont="1" applyFill="1" applyBorder="1" applyAlignment="1">
      <alignment horizontal="center" vertical="center" wrapText="1"/>
    </xf>
    <xf numFmtId="0" fontId="24" fillId="3" borderId="22" xfId="2" applyFont="1" applyFill="1" applyBorder="1" applyAlignment="1">
      <alignment horizontal="center" vertical="center" wrapText="1"/>
    </xf>
    <xf numFmtId="0" fontId="24" fillId="3" borderId="12" xfId="2" applyFont="1" applyFill="1" applyBorder="1" applyAlignment="1">
      <alignment horizontal="center" vertical="center" wrapText="1"/>
    </xf>
    <xf numFmtId="0" fontId="24" fillId="3" borderId="13" xfId="2" applyFont="1" applyFill="1" applyBorder="1" applyAlignment="1">
      <alignment horizontal="left" vertical="center" wrapText="1"/>
    </xf>
    <xf numFmtId="0" fontId="24" fillId="3" borderId="22" xfId="2" applyFont="1" applyFill="1" applyBorder="1" applyAlignment="1">
      <alignment horizontal="left" vertical="center" wrapText="1"/>
    </xf>
    <xf numFmtId="0" fontId="24" fillId="3" borderId="23" xfId="2" applyFont="1" applyFill="1" applyBorder="1" applyAlignment="1">
      <alignment horizontal="left" vertical="center" wrapText="1"/>
    </xf>
    <xf numFmtId="0" fontId="23" fillId="3" borderId="13" xfId="2" applyFont="1" applyFill="1" applyBorder="1" applyAlignment="1">
      <alignment horizontal="center" vertical="center" wrapText="1"/>
    </xf>
    <xf numFmtId="0" fontId="23" fillId="3" borderId="22" xfId="2" applyFont="1" applyFill="1" applyBorder="1" applyAlignment="1">
      <alignment horizontal="center" vertical="center" wrapText="1"/>
    </xf>
    <xf numFmtId="0" fontId="23" fillId="3" borderId="12" xfId="2" applyFont="1" applyFill="1" applyBorder="1" applyAlignment="1">
      <alignment horizontal="center" vertical="center" wrapText="1"/>
    </xf>
    <xf numFmtId="0" fontId="23" fillId="3" borderId="80" xfId="2" applyFont="1" applyFill="1" applyBorder="1" applyAlignment="1">
      <alignment horizontal="center" vertical="center" wrapText="1"/>
    </xf>
    <xf numFmtId="0" fontId="23" fillId="3" borderId="81" xfId="2" applyFont="1" applyFill="1" applyBorder="1" applyAlignment="1">
      <alignment horizontal="center" vertical="center" wrapText="1"/>
    </xf>
    <xf numFmtId="0" fontId="23" fillId="3" borderId="82" xfId="2" applyFont="1" applyFill="1" applyBorder="1" applyAlignment="1">
      <alignment horizontal="center" vertical="center" wrapText="1"/>
    </xf>
    <xf numFmtId="0" fontId="23" fillId="3" borderId="86" xfId="2" applyFont="1" applyFill="1" applyBorder="1" applyAlignment="1">
      <alignment horizontal="left" vertical="center" wrapText="1"/>
    </xf>
    <xf numFmtId="0" fontId="23" fillId="3" borderId="87" xfId="2" applyFont="1" applyFill="1" applyBorder="1" applyAlignment="1">
      <alignment horizontal="left" vertical="center" wrapText="1"/>
    </xf>
    <xf numFmtId="0" fontId="23" fillId="3" borderId="88" xfId="2" applyFont="1" applyFill="1" applyBorder="1" applyAlignment="1">
      <alignment horizontal="left" vertical="center" wrapText="1"/>
    </xf>
    <xf numFmtId="0" fontId="23" fillId="3" borderId="89" xfId="2" applyFont="1" applyFill="1" applyBorder="1" applyAlignment="1">
      <alignment horizontal="left" vertical="center" wrapText="1"/>
    </xf>
    <xf numFmtId="0" fontId="23" fillId="3" borderId="90" xfId="2" applyFont="1" applyFill="1" applyBorder="1" applyAlignment="1">
      <alignment horizontal="left" vertical="center" wrapText="1"/>
    </xf>
    <xf numFmtId="0" fontId="23" fillId="3" borderId="91" xfId="2" applyFont="1" applyFill="1" applyBorder="1" applyAlignment="1">
      <alignment horizontal="left" vertical="center" wrapText="1"/>
    </xf>
    <xf numFmtId="0" fontId="23" fillId="3" borderId="79" xfId="2" applyFont="1" applyFill="1" applyBorder="1" applyAlignment="1">
      <alignment horizontal="center" vertical="center" textRotation="255" wrapText="1"/>
    </xf>
    <xf numFmtId="0" fontId="23" fillId="3" borderId="84" xfId="2" applyFont="1" applyFill="1" applyBorder="1" applyAlignment="1">
      <alignment horizontal="center" vertical="center" textRotation="255" wrapText="1"/>
    </xf>
    <xf numFmtId="0" fontId="23" fillId="3" borderId="80" xfId="2" applyFont="1" applyFill="1" applyBorder="1" applyAlignment="1">
      <alignment horizontal="left" vertical="center" wrapText="1"/>
    </xf>
    <xf numFmtId="0" fontId="23" fillId="3" borderId="81" xfId="2" applyFont="1" applyFill="1" applyBorder="1" applyAlignment="1">
      <alignment horizontal="left" vertical="center" wrapText="1"/>
    </xf>
    <xf numFmtId="0" fontId="23" fillId="3" borderId="82" xfId="2" applyFont="1" applyFill="1" applyBorder="1" applyAlignment="1">
      <alignment horizontal="left" vertical="center" wrapText="1"/>
    </xf>
    <xf numFmtId="0" fontId="24" fillId="3" borderId="80" xfId="2" applyFont="1" applyFill="1" applyBorder="1" applyAlignment="1">
      <alignment horizontal="center" vertical="center" wrapText="1"/>
    </xf>
    <xf numFmtId="0" fontId="24" fillId="3" borderId="82" xfId="2" applyFont="1" applyFill="1" applyBorder="1" applyAlignment="1">
      <alignment horizontal="center" vertical="center" wrapText="1"/>
    </xf>
    <xf numFmtId="0" fontId="24" fillId="3" borderId="7" xfId="2" applyFont="1" applyFill="1" applyBorder="1" applyAlignment="1">
      <alignment horizontal="center" vertical="center" wrapText="1"/>
    </xf>
    <xf numFmtId="0" fontId="24" fillId="3" borderId="27" xfId="2" applyFont="1" applyFill="1" applyBorder="1" applyAlignment="1">
      <alignment horizontal="center" vertical="center" wrapText="1"/>
    </xf>
    <xf numFmtId="0" fontId="24" fillId="3" borderId="58" xfId="2" applyFont="1" applyFill="1" applyBorder="1" applyAlignment="1">
      <alignment horizontal="center" vertical="center" wrapText="1"/>
    </xf>
    <xf numFmtId="0" fontId="24" fillId="3" borderId="59" xfId="2" applyFont="1" applyFill="1" applyBorder="1" applyAlignment="1">
      <alignment horizontal="center" vertical="center" wrapText="1"/>
    </xf>
    <xf numFmtId="0" fontId="27" fillId="3" borderId="80" xfId="2" applyFont="1" applyFill="1" applyBorder="1" applyAlignment="1">
      <alignment horizontal="center" vertical="center" wrapText="1"/>
    </xf>
    <xf numFmtId="0" fontId="27" fillId="3" borderId="81" xfId="2" applyFont="1" applyFill="1" applyBorder="1" applyAlignment="1">
      <alignment horizontal="center" vertical="center" wrapText="1"/>
    </xf>
    <xf numFmtId="0" fontId="23" fillId="3" borderId="13" xfId="2" applyFont="1" applyFill="1" applyBorder="1" applyAlignment="1">
      <alignment horizontal="left" vertical="center" wrapText="1"/>
    </xf>
    <xf numFmtId="0" fontId="23" fillId="3" borderId="22" xfId="2" applyFont="1" applyFill="1" applyBorder="1" applyAlignment="1">
      <alignment horizontal="left" vertical="center" wrapText="1"/>
    </xf>
    <xf numFmtId="0" fontId="23" fillId="3" borderId="12" xfId="2" applyFont="1" applyFill="1" applyBorder="1" applyAlignment="1">
      <alignment horizontal="left" vertical="center" wrapText="1"/>
    </xf>
    <xf numFmtId="0" fontId="24" fillId="3" borderId="7" xfId="2" applyFont="1" applyFill="1" applyBorder="1" applyAlignment="1">
      <alignment horizontal="left" vertical="center" wrapText="1"/>
    </xf>
    <xf numFmtId="0" fontId="24" fillId="3" borderId="0" xfId="2" applyFont="1" applyFill="1" applyAlignment="1">
      <alignment horizontal="left" vertical="center" wrapText="1"/>
    </xf>
    <xf numFmtId="0" fontId="24" fillId="3" borderId="8" xfId="2" applyFont="1" applyFill="1" applyBorder="1" applyAlignment="1">
      <alignment horizontal="left" vertical="center" wrapText="1"/>
    </xf>
    <xf numFmtId="0" fontId="24" fillId="3" borderId="85" xfId="2" applyFont="1" applyFill="1" applyBorder="1" applyAlignment="1">
      <alignment horizontal="left" vertical="center" wrapText="1"/>
    </xf>
    <xf numFmtId="0" fontId="24" fillId="3" borderId="73" xfId="2" applyFont="1" applyFill="1" applyBorder="1" applyAlignment="1">
      <alignment horizontal="left" vertical="center" wrapText="1"/>
    </xf>
    <xf numFmtId="0" fontId="24" fillId="3" borderId="74" xfId="2" applyFont="1" applyFill="1" applyBorder="1" applyAlignment="1">
      <alignment horizontal="left" vertical="center" wrapText="1"/>
    </xf>
    <xf numFmtId="182" fontId="23" fillId="3" borderId="58" xfId="2" applyNumberFormat="1" applyFont="1" applyFill="1" applyBorder="1" applyAlignment="1">
      <alignment horizontal="left" vertical="center" wrapText="1" indent="1"/>
    </xf>
    <xf numFmtId="182" fontId="23" fillId="3" borderId="29" xfId="2" applyNumberFormat="1" applyFont="1" applyFill="1" applyBorder="1" applyAlignment="1">
      <alignment horizontal="left" vertical="center" wrapText="1" indent="1"/>
    </xf>
    <xf numFmtId="182" fontId="23" fillId="3" borderId="59" xfId="2" applyNumberFormat="1" applyFont="1" applyFill="1" applyBorder="1" applyAlignment="1">
      <alignment horizontal="left" vertical="center" wrapText="1" indent="1"/>
    </xf>
    <xf numFmtId="0" fontId="24" fillId="3" borderId="71" xfId="2" applyFont="1" applyFill="1" applyBorder="1" applyAlignment="1">
      <alignment horizontal="left" vertical="center" wrapText="1"/>
    </xf>
    <xf numFmtId="0" fontId="24" fillId="3" borderId="0" xfId="2" applyFont="1" applyFill="1" applyBorder="1" applyAlignment="1">
      <alignment horizontal="left" vertical="center" wrapText="1"/>
    </xf>
    <xf numFmtId="0" fontId="24" fillId="3" borderId="66" xfId="2" applyFont="1" applyFill="1" applyBorder="1" applyAlignment="1">
      <alignment horizontal="center" vertical="center" wrapText="1"/>
    </xf>
    <xf numFmtId="49" fontId="24" fillId="3" borderId="63" xfId="2" applyNumberFormat="1" applyFont="1" applyFill="1" applyBorder="1" applyAlignment="1">
      <alignment horizontal="left" vertical="center" wrapText="1"/>
    </xf>
    <xf numFmtId="49" fontId="24" fillId="3" borderId="62" xfId="2" applyNumberFormat="1" applyFont="1" applyFill="1" applyBorder="1" applyAlignment="1">
      <alignment horizontal="left" vertical="center" wrapText="1"/>
    </xf>
    <xf numFmtId="49" fontId="27" fillId="3" borderId="62" xfId="2" applyNumberFormat="1" applyFont="1" applyFill="1" applyBorder="1" applyAlignment="1">
      <alignment horizontal="right" vertical="center" wrapText="1"/>
    </xf>
    <xf numFmtId="49" fontId="24" fillId="3" borderId="22" xfId="2" applyNumberFormat="1" applyFont="1" applyFill="1" applyBorder="1" applyAlignment="1">
      <alignment horizontal="center" vertical="center" wrapText="1"/>
    </xf>
    <xf numFmtId="49" fontId="24" fillId="3" borderId="12" xfId="2" applyNumberFormat="1" applyFont="1" applyFill="1" applyBorder="1" applyAlignment="1">
      <alignment horizontal="center" vertical="center" wrapText="1"/>
    </xf>
    <xf numFmtId="49" fontId="24" fillId="3" borderId="64" xfId="2" applyNumberFormat="1" applyFont="1" applyFill="1" applyBorder="1" applyAlignment="1">
      <alignment horizontal="left" vertical="center" wrapText="1"/>
    </xf>
    <xf numFmtId="0" fontId="24" fillId="3" borderId="77" xfId="2" applyFont="1" applyFill="1" applyBorder="1" applyAlignment="1">
      <alignment horizontal="center" vertical="center" wrapText="1"/>
    </xf>
    <xf numFmtId="0" fontId="24" fillId="3" borderId="78" xfId="2" applyFont="1" applyFill="1" applyBorder="1" applyAlignment="1">
      <alignment horizontal="center" vertical="center" wrapText="1"/>
    </xf>
    <xf numFmtId="49" fontId="24" fillId="3" borderId="0" xfId="2" applyNumberFormat="1" applyFont="1" applyFill="1" applyBorder="1" applyAlignment="1">
      <alignment horizontal="left" vertical="center" wrapText="1"/>
    </xf>
    <xf numFmtId="49" fontId="24" fillId="3" borderId="8" xfId="2" applyNumberFormat="1" applyFont="1" applyFill="1" applyBorder="1" applyAlignment="1">
      <alignment horizontal="left" vertical="center" wrapText="1"/>
    </xf>
    <xf numFmtId="49" fontId="24" fillId="3" borderId="67" xfId="2" applyNumberFormat="1" applyFont="1" applyFill="1" applyBorder="1" applyAlignment="1">
      <alignment horizontal="center" vertical="center" wrapText="1"/>
    </xf>
    <xf numFmtId="0" fontId="26" fillId="3" borderId="0" xfId="3" applyFont="1" applyFill="1" applyBorder="1" applyAlignment="1">
      <alignment horizontal="left" vertical="center" wrapText="1"/>
    </xf>
    <xf numFmtId="0" fontId="23" fillId="3" borderId="0" xfId="2" applyFont="1" applyFill="1" applyBorder="1" applyAlignment="1">
      <alignment horizontal="left" vertical="center"/>
    </xf>
    <xf numFmtId="0" fontId="23" fillId="3" borderId="8" xfId="2" applyFont="1" applyFill="1" applyBorder="1" applyAlignment="1">
      <alignment horizontal="left" vertical="center"/>
    </xf>
    <xf numFmtId="0" fontId="22" fillId="3" borderId="0" xfId="2" applyFont="1" applyFill="1" applyAlignment="1">
      <alignment horizontal="left" vertical="center"/>
    </xf>
    <xf numFmtId="0" fontId="23" fillId="3" borderId="21" xfId="2" applyFont="1" applyFill="1" applyBorder="1" applyAlignment="1">
      <alignment horizontal="center" vertical="center" textRotation="255" wrapText="1"/>
    </xf>
    <xf numFmtId="0" fontId="23" fillId="3" borderId="60" xfId="2" applyFont="1" applyFill="1" applyBorder="1" applyAlignment="1">
      <alignment horizontal="center" vertical="center" textRotation="255" wrapText="1"/>
    </xf>
    <xf numFmtId="0" fontId="23" fillId="3" borderId="76" xfId="2" applyFont="1" applyFill="1" applyBorder="1" applyAlignment="1">
      <alignment horizontal="center" vertical="center" textRotation="255" wrapText="1"/>
    </xf>
    <xf numFmtId="0" fontId="24" fillId="3" borderId="1" xfId="2" applyFont="1" applyFill="1" applyBorder="1" applyAlignment="1">
      <alignment horizontal="center" vertical="center"/>
    </xf>
    <xf numFmtId="0" fontId="24" fillId="3" borderId="2" xfId="2" applyFont="1" applyFill="1" applyBorder="1" applyAlignment="1">
      <alignment horizontal="center" vertical="center"/>
    </xf>
    <xf numFmtId="0" fontId="24" fillId="3" borderId="1" xfId="2" applyFont="1" applyFill="1" applyBorder="1" applyAlignment="1">
      <alignment horizontal="left" vertical="center"/>
    </xf>
    <xf numFmtId="0" fontId="24" fillId="3" borderId="2" xfId="2" applyFont="1" applyFill="1" applyBorder="1" applyAlignment="1">
      <alignment horizontal="left" vertical="center"/>
    </xf>
    <xf numFmtId="0" fontId="24" fillId="3" borderId="3" xfId="2" applyFont="1" applyFill="1" applyBorder="1" applyAlignment="1">
      <alignment horizontal="left" vertical="center"/>
    </xf>
    <xf numFmtId="0" fontId="24" fillId="3" borderId="63" xfId="2" applyFont="1" applyFill="1" applyBorder="1" applyAlignment="1">
      <alignment horizontal="left" vertical="center" wrapText="1"/>
    </xf>
    <xf numFmtId="0" fontId="24" fillId="3" borderId="62" xfId="2" applyFont="1" applyFill="1" applyBorder="1" applyAlignment="1">
      <alignment horizontal="left" vertical="center" wrapText="1"/>
    </xf>
    <xf numFmtId="0" fontId="24" fillId="3" borderId="64" xfId="2" applyFont="1" applyFill="1" applyBorder="1" applyAlignment="1">
      <alignment horizontal="left" vertical="center" wrapText="1"/>
    </xf>
    <xf numFmtId="0" fontId="24" fillId="3" borderId="65" xfId="2" applyFont="1" applyFill="1" applyBorder="1" applyAlignment="1">
      <alignment horizontal="center" vertical="center" shrinkToFit="1"/>
    </xf>
    <xf numFmtId="0" fontId="24" fillId="3" borderId="67" xfId="2" applyFont="1" applyFill="1" applyBorder="1" applyAlignment="1">
      <alignment horizontal="center"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37" fillId="3" borderId="0" xfId="2" applyFont="1" applyFill="1" applyBorder="1" applyAlignment="1">
      <alignment horizontal="left" vertical="top"/>
    </xf>
    <xf numFmtId="0" fontId="37" fillId="3" borderId="0" xfId="2" applyFont="1" applyFill="1" applyBorder="1" applyAlignment="1">
      <alignment horizontal="left" vertical="top"/>
    </xf>
    <xf numFmtId="0" fontId="38" fillId="3" borderId="0" xfId="2" applyFont="1" applyFill="1" applyBorder="1" applyAlignment="1">
      <alignment horizontal="center" vertical="center"/>
    </xf>
    <xf numFmtId="0" fontId="39" fillId="3" borderId="0" xfId="2" applyFont="1" applyFill="1" applyBorder="1" applyAlignment="1">
      <alignment horizontal="center" vertical="center"/>
    </xf>
    <xf numFmtId="0" fontId="40" fillId="3" borderId="0" xfId="2" applyFont="1" applyFill="1" applyBorder="1" applyAlignment="1">
      <alignment vertical="center"/>
    </xf>
    <xf numFmtId="0" fontId="40" fillId="3" borderId="0" xfId="2" applyFont="1" applyFill="1" applyBorder="1" applyAlignment="1">
      <alignment horizontal="right" vertical="center"/>
    </xf>
    <xf numFmtId="0" fontId="40" fillId="3" borderId="0" xfId="2" applyFont="1" applyFill="1" applyBorder="1" applyAlignment="1">
      <alignment horizontal="center" vertical="center"/>
    </xf>
    <xf numFmtId="0" fontId="40" fillId="3" borderId="0" xfId="2" applyFont="1" applyFill="1" applyBorder="1" applyAlignment="1">
      <alignment horizontal="center" vertical="center"/>
    </xf>
    <xf numFmtId="0" fontId="40" fillId="3" borderId="0" xfId="2" applyFont="1" applyFill="1" applyBorder="1" applyAlignment="1">
      <alignment horizontal="left" vertical="center"/>
    </xf>
    <xf numFmtId="0" fontId="38" fillId="3" borderId="0" xfId="2" applyFont="1" applyFill="1" applyBorder="1" applyAlignment="1">
      <alignment horizontal="right"/>
    </xf>
    <xf numFmtId="0" fontId="41" fillId="3" borderId="0" xfId="2" applyFont="1" applyFill="1" applyBorder="1" applyAlignment="1"/>
    <xf numFmtId="0" fontId="41" fillId="3" borderId="0" xfId="2" applyFont="1" applyFill="1" applyBorder="1" applyAlignment="1">
      <alignment horizontal="left" vertical="center"/>
    </xf>
    <xf numFmtId="0" fontId="37" fillId="3" borderId="0" xfId="2" applyFont="1" applyFill="1" applyBorder="1" applyAlignment="1">
      <alignment horizontal="left"/>
    </xf>
    <xf numFmtId="0" fontId="38" fillId="3" borderId="0" xfId="2" applyFont="1" applyFill="1" applyBorder="1" applyAlignment="1">
      <alignment horizontal="right" vertical="top"/>
    </xf>
    <xf numFmtId="0" fontId="37" fillId="3" borderId="29" xfId="2" applyFont="1" applyFill="1" applyBorder="1" applyAlignment="1"/>
    <xf numFmtId="0" fontId="41" fillId="3" borderId="29" xfId="2" applyFont="1" applyFill="1" applyBorder="1" applyAlignment="1">
      <alignment horizontal="left" vertical="center"/>
    </xf>
    <xf numFmtId="0" fontId="41" fillId="3" borderId="81" xfId="2" applyFont="1" applyFill="1" applyBorder="1" applyAlignment="1">
      <alignment horizontal="left"/>
    </xf>
    <xf numFmtId="0" fontId="41" fillId="3" borderId="81" xfId="2" applyFont="1" applyFill="1" applyBorder="1" applyAlignment="1">
      <alignment horizontal="center" vertical="center"/>
    </xf>
    <xf numFmtId="0" fontId="37" fillId="3" borderId="29" xfId="2" applyFont="1" applyFill="1" applyBorder="1" applyAlignment="1">
      <alignment horizontal="center"/>
    </xf>
    <xf numFmtId="0" fontId="41" fillId="3" borderId="29" xfId="2" applyFont="1" applyFill="1" applyBorder="1" applyAlignment="1">
      <alignment horizontal="center" vertical="center"/>
    </xf>
    <xf numFmtId="0" fontId="40" fillId="3" borderId="0" xfId="2" applyFont="1" applyFill="1" applyBorder="1" applyAlignment="1">
      <alignment horizontal="center" vertical="top"/>
    </xf>
    <xf numFmtId="0" fontId="40" fillId="3" borderId="0" xfId="2" applyFont="1" applyFill="1" applyBorder="1" applyAlignment="1">
      <alignment horizontal="center" vertical="top"/>
    </xf>
    <xf numFmtId="0" fontId="42" fillId="3" borderId="0" xfId="2" applyFont="1" applyFill="1" applyBorder="1" applyAlignment="1">
      <alignment vertical="top"/>
    </xf>
    <xf numFmtId="0" fontId="42" fillId="3" borderId="0" xfId="2" applyFont="1" applyFill="1" applyBorder="1" applyAlignment="1">
      <alignment vertical="top" wrapText="1"/>
    </xf>
    <xf numFmtId="0" fontId="16" fillId="3" borderId="0" xfId="2" applyFont="1" applyFill="1" applyBorder="1" applyAlignment="1">
      <alignment horizontal="left" vertical="top"/>
    </xf>
    <xf numFmtId="0" fontId="37" fillId="3" borderId="10" xfId="2" applyFont="1" applyFill="1" applyBorder="1" applyAlignment="1">
      <alignment horizontal="center" vertical="center"/>
    </xf>
    <xf numFmtId="0" fontId="37" fillId="3" borderId="13" xfId="2" applyFont="1" applyFill="1" applyBorder="1" applyAlignment="1">
      <alignment horizontal="left" vertical="center"/>
    </xf>
    <xf numFmtId="0" fontId="37" fillId="3" borderId="22" xfId="2" applyFont="1" applyFill="1" applyBorder="1" applyAlignment="1">
      <alignment horizontal="left" vertical="center"/>
    </xf>
    <xf numFmtId="0" fontId="37" fillId="3" borderId="12" xfId="2" applyFont="1" applyFill="1" applyBorder="1" applyAlignment="1">
      <alignment horizontal="left" vertical="center"/>
    </xf>
    <xf numFmtId="0" fontId="44" fillId="0" borderId="0" xfId="7"/>
    <xf numFmtId="0" fontId="46" fillId="0" borderId="0" xfId="7" applyFont="1" applyAlignment="1">
      <alignment wrapText="1"/>
    </xf>
    <xf numFmtId="0" fontId="46" fillId="0" borderId="80" xfId="7" applyFont="1" applyBorder="1" applyAlignment="1">
      <alignment vertical="top"/>
    </xf>
    <xf numFmtId="0" fontId="47" fillId="0" borderId="82" xfId="7" applyFont="1" applyBorder="1" applyAlignment="1">
      <alignment vertical="top" wrapText="1"/>
    </xf>
    <xf numFmtId="0" fontId="47" fillId="0" borderId="7" xfId="7" applyFont="1" applyBorder="1" applyAlignment="1">
      <alignment vertical="top"/>
    </xf>
    <xf numFmtId="0" fontId="46" fillId="0" borderId="27" xfId="7" applyFont="1" applyBorder="1" applyAlignment="1">
      <alignment vertical="top" wrapText="1"/>
    </xf>
    <xf numFmtId="0" fontId="47" fillId="0" borderId="58" xfId="7" applyFont="1" applyBorder="1" applyAlignment="1">
      <alignment vertical="top"/>
    </xf>
    <xf numFmtId="0" fontId="46" fillId="0" borderId="59" xfId="7" applyFont="1" applyBorder="1" applyAlignment="1">
      <alignment vertical="top" wrapText="1"/>
    </xf>
    <xf numFmtId="0" fontId="46" fillId="0" borderId="0" xfId="7" applyFont="1"/>
  </cellXfs>
  <cellStyles count="8">
    <cellStyle name="桁区切り" xfId="1" builtinId="6"/>
    <cellStyle name="標準" xfId="0" builtinId="0"/>
    <cellStyle name="標準 2" xfId="6"/>
    <cellStyle name="標準 2 2" xfId="7"/>
    <cellStyle name="標準 2 3" xfId="2"/>
    <cellStyle name="標準_kyotaku_shinnsei" xfId="5"/>
    <cellStyle name="標準_第１号様式・付表" xfId="4"/>
    <cellStyle name="標準_付表　訪問介護　修正版_第一号様式 2" xfId="3"/>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topLeftCell="A31" zoomScaleNormal="100" zoomScaleSheetLayoutView="100" workbookViewId="0"/>
  </sheetViews>
  <sheetFormatPr defaultColWidth="2.875" defaultRowHeight="14.85" customHeight="1" x14ac:dyDescent="0.4"/>
  <cols>
    <col min="1" max="1" width="4.5" style="185" customWidth="1"/>
    <col min="2" max="22" width="2.875" style="185"/>
    <col min="23" max="23" width="3.875" style="185" customWidth="1"/>
    <col min="24" max="36" width="3.5" style="185" customWidth="1"/>
    <col min="37" max="16384" width="2.875" style="185"/>
  </cols>
  <sheetData>
    <row r="1" spans="1:36" ht="14.85" customHeight="1" x14ac:dyDescent="0.4">
      <c r="A1" s="185" t="s">
        <v>196</v>
      </c>
      <c r="N1" s="186"/>
      <c r="W1" s="187"/>
      <c r="X1" s="187"/>
      <c r="Y1" s="187"/>
      <c r="Z1" s="187"/>
      <c r="AA1" s="187"/>
      <c r="AB1" s="187"/>
      <c r="AC1" s="187"/>
      <c r="AD1" s="187"/>
      <c r="AE1" s="187"/>
      <c r="AF1" s="187"/>
      <c r="AG1" s="187"/>
      <c r="AH1" s="187"/>
      <c r="AI1" s="187"/>
      <c r="AJ1" s="187"/>
    </row>
    <row r="2" spans="1:36" ht="14.85" customHeight="1" x14ac:dyDescent="0.4">
      <c r="W2" s="187"/>
      <c r="X2" s="187"/>
      <c r="Y2" s="187"/>
      <c r="Z2" s="187"/>
      <c r="AA2" s="187"/>
      <c r="AB2" s="187"/>
      <c r="AC2" s="187"/>
      <c r="AD2" s="187"/>
      <c r="AE2" s="187"/>
      <c r="AF2" s="187"/>
      <c r="AG2" s="187"/>
      <c r="AH2" s="187"/>
      <c r="AI2" s="187"/>
      <c r="AJ2" s="187"/>
    </row>
    <row r="3" spans="1:36" ht="14.85" customHeight="1" x14ac:dyDescent="0.4">
      <c r="E3" s="185" t="s">
        <v>197</v>
      </c>
      <c r="V3" s="188"/>
      <c r="W3" s="188"/>
      <c r="X3" s="188"/>
      <c r="Y3" s="188"/>
      <c r="Z3" s="188"/>
      <c r="AA3" s="188"/>
      <c r="AB3" s="188"/>
      <c r="AC3" s="188"/>
      <c r="AD3" s="188"/>
      <c r="AE3" s="188"/>
      <c r="AF3" s="188"/>
      <c r="AG3" s="188"/>
      <c r="AH3" s="188"/>
      <c r="AI3" s="188"/>
      <c r="AJ3" s="188"/>
    </row>
    <row r="4" spans="1:36" ht="14.85" customHeight="1" x14ac:dyDescent="0.4">
      <c r="E4" s="185" t="s">
        <v>198</v>
      </c>
      <c r="V4" s="188"/>
      <c r="W4" s="188"/>
      <c r="X4" s="188"/>
      <c r="Y4" s="188"/>
      <c r="Z4" s="188"/>
      <c r="AA4" s="188"/>
      <c r="AB4" s="188"/>
      <c r="AC4" s="188"/>
      <c r="AD4" s="188"/>
      <c r="AE4" s="188"/>
      <c r="AF4" s="188"/>
      <c r="AG4" s="188"/>
      <c r="AH4" s="188"/>
      <c r="AI4" s="188"/>
      <c r="AJ4" s="188"/>
    </row>
    <row r="5" spans="1:36" ht="14.85" customHeight="1" x14ac:dyDescent="0.4">
      <c r="E5" s="185" t="s">
        <v>199</v>
      </c>
    </row>
    <row r="6" spans="1:36" ht="14.85" customHeight="1" x14ac:dyDescent="0.4">
      <c r="E6" s="185" t="s">
        <v>200</v>
      </c>
    </row>
    <row r="7" spans="1:36" ht="14.85" customHeight="1" x14ac:dyDescent="0.4">
      <c r="A7" s="352" t="s">
        <v>201</v>
      </c>
      <c r="B7" s="352"/>
      <c r="C7" s="352"/>
      <c r="D7" s="352"/>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row>
    <row r="8" spans="1:36" ht="14.85" customHeight="1" x14ac:dyDescent="0.4">
      <c r="G8" s="187"/>
      <c r="H8" s="187"/>
      <c r="I8" s="187"/>
      <c r="J8" s="187"/>
      <c r="K8" s="187"/>
      <c r="L8" s="187"/>
      <c r="M8" s="187"/>
      <c r="N8" s="187"/>
      <c r="O8" s="187"/>
      <c r="P8" s="187"/>
      <c r="Q8" s="187"/>
      <c r="R8" s="187"/>
    </row>
    <row r="9" spans="1:36" ht="14.85" customHeight="1" x14ac:dyDescent="0.4">
      <c r="D9" s="187"/>
      <c r="F9" s="187"/>
      <c r="G9" s="187"/>
      <c r="H9" s="187"/>
      <c r="I9" s="187"/>
      <c r="J9" s="187"/>
      <c r="K9" s="187"/>
      <c r="AB9" s="352"/>
      <c r="AC9" s="352"/>
      <c r="AD9" s="185" t="s">
        <v>202</v>
      </c>
      <c r="AE9" s="352"/>
      <c r="AF9" s="352"/>
      <c r="AG9" s="185" t="s">
        <v>203</v>
      </c>
      <c r="AH9" s="352"/>
      <c r="AI9" s="352"/>
      <c r="AJ9" s="185" t="s">
        <v>204</v>
      </c>
    </row>
    <row r="10" spans="1:36" ht="14.85" customHeight="1" x14ac:dyDescent="0.4">
      <c r="A10" s="353"/>
      <c r="B10" s="353"/>
      <c r="C10" s="353"/>
      <c r="D10" s="353"/>
      <c r="E10" s="353"/>
      <c r="F10" s="352" t="s">
        <v>205</v>
      </c>
      <c r="G10" s="352"/>
      <c r="H10" s="352"/>
      <c r="I10" s="352"/>
      <c r="J10" s="352"/>
      <c r="K10" s="352"/>
    </row>
    <row r="11" spans="1:36" ht="18" customHeight="1" x14ac:dyDescent="0.4">
      <c r="A11" s="353"/>
      <c r="B11" s="353"/>
      <c r="C11" s="353"/>
      <c r="D11" s="353"/>
      <c r="E11" s="353"/>
      <c r="F11" s="352"/>
      <c r="G11" s="352"/>
      <c r="H11" s="352"/>
      <c r="I11" s="352"/>
      <c r="J11" s="352"/>
      <c r="K11" s="352"/>
      <c r="P11" s="341" t="s">
        <v>206</v>
      </c>
      <c r="Q11" s="341"/>
      <c r="R11" s="341"/>
      <c r="S11" s="189"/>
      <c r="T11" s="342"/>
      <c r="U11" s="342"/>
      <c r="V11" s="342"/>
      <c r="W11" s="342"/>
      <c r="X11" s="342"/>
      <c r="Y11" s="342"/>
      <c r="Z11" s="342"/>
      <c r="AA11" s="342"/>
      <c r="AB11" s="342"/>
      <c r="AC11" s="342"/>
      <c r="AD11" s="342"/>
      <c r="AE11" s="342"/>
      <c r="AF11" s="342"/>
      <c r="AG11" s="342"/>
      <c r="AH11" s="342"/>
      <c r="AI11" s="342"/>
      <c r="AJ11" s="342"/>
    </row>
    <row r="12" spans="1:36" ht="18" customHeight="1" x14ac:dyDescent="0.4">
      <c r="C12" s="187"/>
      <c r="D12" s="187"/>
      <c r="E12" s="187"/>
      <c r="F12" s="187"/>
      <c r="G12" s="187"/>
      <c r="H12" s="187"/>
      <c r="I12" s="187"/>
      <c r="J12" s="187"/>
      <c r="K12" s="187"/>
      <c r="P12" s="341"/>
      <c r="Q12" s="341"/>
      <c r="R12" s="341"/>
      <c r="S12" s="189"/>
      <c r="T12" s="342"/>
      <c r="U12" s="342"/>
      <c r="V12" s="342"/>
      <c r="W12" s="342"/>
      <c r="X12" s="342"/>
      <c r="Y12" s="342"/>
      <c r="Z12" s="342"/>
      <c r="AA12" s="342"/>
      <c r="AB12" s="342"/>
      <c r="AC12" s="342"/>
      <c r="AD12" s="342"/>
      <c r="AE12" s="342"/>
      <c r="AF12" s="342"/>
      <c r="AG12" s="342"/>
      <c r="AH12" s="342"/>
      <c r="AI12" s="342"/>
      <c r="AJ12" s="342"/>
    </row>
    <row r="13" spans="1:36" ht="18" customHeight="1" x14ac:dyDescent="0.4">
      <c r="C13" s="187"/>
      <c r="D13" s="187"/>
      <c r="E13" s="187"/>
      <c r="F13" s="187"/>
      <c r="G13" s="187"/>
      <c r="H13" s="187"/>
      <c r="I13" s="187"/>
      <c r="J13" s="187"/>
      <c r="K13" s="187"/>
      <c r="M13" s="189" t="s">
        <v>207</v>
      </c>
      <c r="P13" s="341" t="s">
        <v>208</v>
      </c>
      <c r="Q13" s="341"/>
      <c r="R13" s="341"/>
      <c r="S13" s="189"/>
      <c r="T13" s="342"/>
      <c r="U13" s="342"/>
      <c r="V13" s="342"/>
      <c r="W13" s="342"/>
      <c r="X13" s="342"/>
      <c r="Y13" s="342"/>
      <c r="Z13" s="342"/>
      <c r="AA13" s="342"/>
      <c r="AB13" s="342"/>
      <c r="AC13" s="342"/>
      <c r="AD13" s="342"/>
      <c r="AE13" s="342"/>
      <c r="AF13" s="342"/>
      <c r="AG13" s="342"/>
      <c r="AH13" s="342"/>
      <c r="AI13" s="342"/>
      <c r="AJ13" s="342"/>
    </row>
    <row r="14" spans="1:36" ht="18" customHeight="1" x14ac:dyDescent="0.4">
      <c r="C14" s="187"/>
      <c r="D14" s="187"/>
      <c r="E14" s="187"/>
      <c r="F14" s="187"/>
      <c r="G14" s="187"/>
      <c r="H14" s="187"/>
      <c r="I14" s="187"/>
      <c r="J14" s="187"/>
      <c r="K14" s="187"/>
      <c r="P14" s="341"/>
      <c r="Q14" s="341"/>
      <c r="R14" s="341"/>
      <c r="S14" s="189"/>
      <c r="T14" s="342"/>
      <c r="U14" s="342"/>
      <c r="V14" s="342"/>
      <c r="W14" s="342"/>
      <c r="X14" s="342"/>
      <c r="Y14" s="342"/>
      <c r="Z14" s="342"/>
      <c r="AA14" s="342"/>
      <c r="AB14" s="342"/>
      <c r="AC14" s="342"/>
      <c r="AD14" s="342"/>
      <c r="AE14" s="342"/>
      <c r="AF14" s="342"/>
      <c r="AG14" s="342"/>
      <c r="AH14" s="342"/>
      <c r="AI14" s="342"/>
      <c r="AJ14" s="342"/>
    </row>
    <row r="15" spans="1:36" ht="18" customHeight="1" x14ac:dyDescent="0.4">
      <c r="C15" s="187"/>
      <c r="D15" s="187"/>
      <c r="E15" s="187"/>
      <c r="F15" s="187"/>
      <c r="G15" s="187"/>
      <c r="H15" s="187"/>
      <c r="I15" s="187"/>
      <c r="J15" s="187"/>
      <c r="K15" s="187"/>
      <c r="P15" s="341" t="s">
        <v>209</v>
      </c>
      <c r="Q15" s="341"/>
      <c r="R15" s="341"/>
      <c r="S15" s="341"/>
      <c r="T15" s="341"/>
      <c r="U15" s="341"/>
      <c r="V15" s="342"/>
      <c r="W15" s="342"/>
      <c r="X15" s="342"/>
      <c r="Y15" s="342"/>
      <c r="Z15" s="342"/>
      <c r="AA15" s="342"/>
      <c r="AB15" s="342"/>
      <c r="AC15" s="342"/>
      <c r="AD15" s="342"/>
      <c r="AE15" s="342"/>
      <c r="AF15" s="342"/>
      <c r="AG15" s="342"/>
      <c r="AH15" s="342"/>
      <c r="AI15" s="342"/>
      <c r="AJ15" s="342"/>
    </row>
    <row r="16" spans="1:36" ht="18" customHeight="1" x14ac:dyDescent="0.4">
      <c r="C16" s="187"/>
      <c r="D16" s="187"/>
      <c r="E16" s="187"/>
      <c r="F16" s="187"/>
      <c r="G16" s="187"/>
      <c r="H16" s="187"/>
      <c r="I16" s="187"/>
      <c r="J16" s="187"/>
      <c r="K16" s="187"/>
      <c r="P16" s="341"/>
      <c r="Q16" s="341"/>
      <c r="R16" s="341"/>
      <c r="S16" s="341"/>
      <c r="T16" s="341"/>
      <c r="U16" s="341"/>
      <c r="V16" s="342"/>
      <c r="W16" s="342"/>
      <c r="X16" s="342"/>
      <c r="Y16" s="342"/>
      <c r="Z16" s="342"/>
      <c r="AA16" s="342"/>
      <c r="AB16" s="342"/>
      <c r="AC16" s="342"/>
      <c r="AD16" s="342"/>
      <c r="AE16" s="342"/>
      <c r="AF16" s="342"/>
      <c r="AG16" s="342"/>
      <c r="AH16" s="342"/>
      <c r="AI16" s="342"/>
      <c r="AJ16" s="342"/>
    </row>
    <row r="17" spans="1:36" ht="14.85" customHeight="1" x14ac:dyDescent="0.4">
      <c r="B17" s="185" t="s">
        <v>210</v>
      </c>
    </row>
    <row r="19" spans="1:36" ht="14.45" customHeight="1" x14ac:dyDescent="0.4">
      <c r="U19" s="343" t="s">
        <v>150</v>
      </c>
      <c r="V19" s="344"/>
      <c r="W19" s="345"/>
      <c r="X19" s="190"/>
      <c r="Y19" s="191"/>
      <c r="Z19" s="191"/>
      <c r="AA19" s="191"/>
      <c r="AB19" s="191"/>
      <c r="AC19" s="191"/>
      <c r="AD19" s="191"/>
      <c r="AE19" s="191"/>
      <c r="AF19" s="191"/>
      <c r="AG19" s="191"/>
      <c r="AH19" s="192"/>
      <c r="AI19" s="192"/>
      <c r="AJ19" s="193"/>
    </row>
    <row r="20" spans="1:36" ht="14.85" customHeight="1" x14ac:dyDescent="0.4">
      <c r="A20" s="346" t="s">
        <v>211</v>
      </c>
      <c r="B20" s="194" t="s">
        <v>212</v>
      </c>
      <c r="C20" s="195"/>
      <c r="D20" s="195"/>
      <c r="E20" s="195"/>
      <c r="F20" s="195"/>
      <c r="G20" s="196"/>
      <c r="H20" s="324"/>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6"/>
    </row>
    <row r="21" spans="1:36" ht="27.75" customHeight="1" x14ac:dyDescent="0.4">
      <c r="A21" s="347"/>
      <c r="B21" s="197" t="s">
        <v>213</v>
      </c>
      <c r="C21" s="198"/>
      <c r="D21" s="198"/>
      <c r="E21" s="198"/>
      <c r="F21" s="198"/>
      <c r="G21" s="198"/>
      <c r="H21" s="348"/>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50"/>
    </row>
    <row r="22" spans="1:36" ht="14.25" customHeight="1" x14ac:dyDescent="0.4">
      <c r="A22" s="347"/>
      <c r="B22" s="315" t="s">
        <v>214</v>
      </c>
      <c r="C22" s="294"/>
      <c r="D22" s="294"/>
      <c r="E22" s="294"/>
      <c r="F22" s="294"/>
      <c r="G22" s="295"/>
      <c r="H22" s="299" t="s">
        <v>154</v>
      </c>
      <c r="I22" s="300"/>
      <c r="J22" s="300"/>
      <c r="K22" s="300"/>
      <c r="L22" s="301"/>
      <c r="M22" s="301"/>
      <c r="N22" s="199" t="s">
        <v>215</v>
      </c>
      <c r="O22" s="301"/>
      <c r="P22" s="301"/>
      <c r="Q22" s="200" t="s">
        <v>216</v>
      </c>
      <c r="R22" s="300"/>
      <c r="S22" s="300"/>
      <c r="T22" s="300"/>
      <c r="U22" s="300"/>
      <c r="V22" s="300"/>
      <c r="W22" s="300"/>
      <c r="X22" s="300"/>
      <c r="Y22" s="300"/>
      <c r="Z22" s="300"/>
      <c r="AA22" s="300"/>
      <c r="AB22" s="300"/>
      <c r="AC22" s="300"/>
      <c r="AD22" s="300"/>
      <c r="AE22" s="300"/>
      <c r="AF22" s="300"/>
      <c r="AG22" s="300"/>
      <c r="AH22" s="300"/>
      <c r="AI22" s="300"/>
      <c r="AJ22" s="302"/>
    </row>
    <row r="23" spans="1:36" ht="14.25" customHeight="1" x14ac:dyDescent="0.4">
      <c r="A23" s="347"/>
      <c r="B23" s="351"/>
      <c r="C23" s="297"/>
      <c r="D23" s="297"/>
      <c r="E23" s="297"/>
      <c r="F23" s="297"/>
      <c r="G23" s="298"/>
      <c r="H23" s="303"/>
      <c r="I23" s="304"/>
      <c r="J23" s="304"/>
      <c r="K23" s="304"/>
      <c r="L23" s="201" t="s">
        <v>157</v>
      </c>
      <c r="M23" s="201" t="s">
        <v>158</v>
      </c>
      <c r="N23" s="304"/>
      <c r="O23" s="304"/>
      <c r="P23" s="304"/>
      <c r="Q23" s="304"/>
      <c r="R23" s="304"/>
      <c r="S23" s="304"/>
      <c r="T23" s="304"/>
      <c r="U23" s="304"/>
      <c r="V23" s="201" t="s">
        <v>159</v>
      </c>
      <c r="W23" s="201" t="s">
        <v>160</v>
      </c>
      <c r="X23" s="304"/>
      <c r="Y23" s="304"/>
      <c r="Z23" s="304"/>
      <c r="AA23" s="304"/>
      <c r="AB23" s="304"/>
      <c r="AC23" s="304"/>
      <c r="AD23" s="304"/>
      <c r="AE23" s="304"/>
      <c r="AF23" s="304"/>
      <c r="AG23" s="304"/>
      <c r="AH23" s="304"/>
      <c r="AI23" s="304"/>
      <c r="AJ23" s="305"/>
    </row>
    <row r="24" spans="1:36" ht="14.25" customHeight="1" x14ac:dyDescent="0.4">
      <c r="A24" s="347"/>
      <c r="B24" s="296"/>
      <c r="C24" s="297"/>
      <c r="D24" s="297"/>
      <c r="E24" s="297"/>
      <c r="F24" s="297"/>
      <c r="G24" s="298"/>
      <c r="H24" s="303"/>
      <c r="I24" s="304"/>
      <c r="J24" s="304"/>
      <c r="K24" s="304"/>
      <c r="L24" s="201" t="s">
        <v>161</v>
      </c>
      <c r="M24" s="201" t="s">
        <v>162</v>
      </c>
      <c r="N24" s="304"/>
      <c r="O24" s="304"/>
      <c r="P24" s="304"/>
      <c r="Q24" s="304"/>
      <c r="R24" s="304"/>
      <c r="S24" s="304"/>
      <c r="T24" s="304"/>
      <c r="U24" s="304"/>
      <c r="V24" s="201" t="s">
        <v>163</v>
      </c>
      <c r="W24" s="201" t="s">
        <v>164</v>
      </c>
      <c r="X24" s="304"/>
      <c r="Y24" s="304"/>
      <c r="Z24" s="304"/>
      <c r="AA24" s="304"/>
      <c r="AB24" s="304"/>
      <c r="AC24" s="304"/>
      <c r="AD24" s="304"/>
      <c r="AE24" s="304"/>
      <c r="AF24" s="304"/>
      <c r="AG24" s="304"/>
      <c r="AH24" s="304"/>
      <c r="AI24" s="304"/>
      <c r="AJ24" s="305"/>
    </row>
    <row r="25" spans="1:36" ht="18.95" customHeight="1" x14ac:dyDescent="0.4">
      <c r="A25" s="347"/>
      <c r="B25" s="321"/>
      <c r="C25" s="322"/>
      <c r="D25" s="322"/>
      <c r="E25" s="322"/>
      <c r="F25" s="322"/>
      <c r="G25" s="323"/>
      <c r="H25" s="332"/>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4"/>
    </row>
    <row r="26" spans="1:36" ht="18.75" customHeight="1" x14ac:dyDescent="0.4">
      <c r="A26" s="347"/>
      <c r="B26" s="296" t="s">
        <v>217</v>
      </c>
      <c r="C26" s="297"/>
      <c r="D26" s="297"/>
      <c r="E26" s="297"/>
      <c r="F26" s="297"/>
      <c r="G26" s="298"/>
      <c r="H26" s="202" t="s">
        <v>167</v>
      </c>
      <c r="I26" s="203"/>
      <c r="J26" s="204"/>
      <c r="K26" s="335"/>
      <c r="L26" s="336"/>
      <c r="M26" s="336"/>
      <c r="N26" s="336"/>
      <c r="O26" s="336"/>
      <c r="P26" s="336"/>
      <c r="Q26" s="205" t="s">
        <v>168</v>
      </c>
      <c r="R26" s="206"/>
      <c r="S26" s="337"/>
      <c r="T26" s="337"/>
      <c r="U26" s="338"/>
      <c r="V26" s="202" t="s">
        <v>218</v>
      </c>
      <c r="W26" s="203"/>
      <c r="X26" s="204"/>
      <c r="Y26" s="335"/>
      <c r="Z26" s="336"/>
      <c r="AA26" s="336"/>
      <c r="AB26" s="336"/>
      <c r="AC26" s="336"/>
      <c r="AD26" s="336"/>
      <c r="AE26" s="336"/>
      <c r="AF26" s="336"/>
      <c r="AG26" s="336"/>
      <c r="AH26" s="336"/>
      <c r="AI26" s="336"/>
      <c r="AJ26" s="339"/>
    </row>
    <row r="27" spans="1:36" ht="18.75" customHeight="1" x14ac:dyDescent="0.4">
      <c r="A27" s="347"/>
      <c r="B27" s="321"/>
      <c r="C27" s="322"/>
      <c r="D27" s="322"/>
      <c r="E27" s="322"/>
      <c r="F27" s="322"/>
      <c r="G27" s="323"/>
      <c r="H27" s="340" t="s">
        <v>170</v>
      </c>
      <c r="I27" s="340"/>
      <c r="J27" s="340"/>
      <c r="K27" s="335"/>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9"/>
    </row>
    <row r="28" spans="1:36" s="207" customFormat="1" ht="18.75" customHeight="1" x14ac:dyDescent="0.4">
      <c r="A28" s="347"/>
      <c r="B28" s="309" t="s">
        <v>219</v>
      </c>
      <c r="C28" s="310"/>
      <c r="D28" s="310"/>
      <c r="E28" s="310"/>
      <c r="F28" s="310"/>
      <c r="G28" s="311"/>
      <c r="H28" s="312"/>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4"/>
    </row>
    <row r="29" spans="1:36" ht="14.85" customHeight="1" x14ac:dyDescent="0.4">
      <c r="A29" s="347"/>
      <c r="B29" s="315" t="s">
        <v>220</v>
      </c>
      <c r="C29" s="316"/>
      <c r="D29" s="316"/>
      <c r="E29" s="316"/>
      <c r="F29" s="316"/>
      <c r="G29" s="317"/>
      <c r="H29" s="293" t="s">
        <v>221</v>
      </c>
      <c r="I29" s="294"/>
      <c r="J29" s="295"/>
      <c r="K29" s="315"/>
      <c r="L29" s="316"/>
      <c r="M29" s="316"/>
      <c r="N29" s="316"/>
      <c r="O29" s="316"/>
      <c r="P29" s="317"/>
      <c r="Q29" s="324" t="s">
        <v>212</v>
      </c>
      <c r="R29" s="325"/>
      <c r="S29" s="326"/>
      <c r="T29" s="324"/>
      <c r="U29" s="325"/>
      <c r="V29" s="325"/>
      <c r="W29" s="325"/>
      <c r="X29" s="325"/>
      <c r="Y29" s="325"/>
      <c r="Z29" s="325"/>
      <c r="AA29" s="326"/>
      <c r="AB29" s="327" t="s">
        <v>222</v>
      </c>
      <c r="AC29" s="328"/>
      <c r="AD29" s="331"/>
      <c r="AE29" s="294"/>
      <c r="AF29" s="294"/>
      <c r="AG29" s="294"/>
      <c r="AH29" s="294"/>
      <c r="AI29" s="294"/>
      <c r="AJ29" s="295"/>
    </row>
    <row r="30" spans="1:36" ht="14.85" customHeight="1" x14ac:dyDescent="0.4">
      <c r="A30" s="347"/>
      <c r="B30" s="318"/>
      <c r="C30" s="319"/>
      <c r="D30" s="319"/>
      <c r="E30" s="319"/>
      <c r="F30" s="319"/>
      <c r="G30" s="320"/>
      <c r="H30" s="321"/>
      <c r="I30" s="322"/>
      <c r="J30" s="323"/>
      <c r="K30" s="318"/>
      <c r="L30" s="319"/>
      <c r="M30" s="319"/>
      <c r="N30" s="319"/>
      <c r="O30" s="319"/>
      <c r="P30" s="320"/>
      <c r="Q30" s="290" t="s">
        <v>223</v>
      </c>
      <c r="R30" s="291"/>
      <c r="S30" s="292"/>
      <c r="T30" s="290"/>
      <c r="U30" s="291"/>
      <c r="V30" s="291"/>
      <c r="W30" s="291"/>
      <c r="X30" s="291"/>
      <c r="Y30" s="291"/>
      <c r="Z30" s="291"/>
      <c r="AA30" s="292"/>
      <c r="AB30" s="329"/>
      <c r="AC30" s="330"/>
      <c r="AD30" s="322"/>
      <c r="AE30" s="322"/>
      <c r="AF30" s="322"/>
      <c r="AG30" s="322"/>
      <c r="AH30" s="322"/>
      <c r="AI30" s="322"/>
      <c r="AJ30" s="323"/>
    </row>
    <row r="31" spans="1:36" ht="14.85" customHeight="1" x14ac:dyDescent="0.4">
      <c r="A31" s="347"/>
      <c r="B31" s="293" t="s">
        <v>224</v>
      </c>
      <c r="C31" s="294"/>
      <c r="D31" s="294"/>
      <c r="E31" s="294"/>
      <c r="F31" s="294"/>
      <c r="G31" s="295"/>
      <c r="H31" s="299" t="s">
        <v>154</v>
      </c>
      <c r="I31" s="300"/>
      <c r="J31" s="300"/>
      <c r="K31" s="300"/>
      <c r="L31" s="301"/>
      <c r="M31" s="301"/>
      <c r="N31" s="199" t="s">
        <v>215</v>
      </c>
      <c r="O31" s="301"/>
      <c r="P31" s="301"/>
      <c r="Q31" s="200" t="s">
        <v>216</v>
      </c>
      <c r="R31" s="300"/>
      <c r="S31" s="300"/>
      <c r="T31" s="300"/>
      <c r="U31" s="300"/>
      <c r="V31" s="300"/>
      <c r="W31" s="300"/>
      <c r="X31" s="300"/>
      <c r="Y31" s="300"/>
      <c r="Z31" s="300"/>
      <c r="AA31" s="300"/>
      <c r="AB31" s="300"/>
      <c r="AC31" s="300"/>
      <c r="AD31" s="300"/>
      <c r="AE31" s="300"/>
      <c r="AF31" s="300"/>
      <c r="AG31" s="300"/>
      <c r="AH31" s="300"/>
      <c r="AI31" s="300"/>
      <c r="AJ31" s="302"/>
    </row>
    <row r="32" spans="1:36" ht="14.85" customHeight="1" x14ac:dyDescent="0.4">
      <c r="A32" s="347"/>
      <c r="B32" s="296"/>
      <c r="C32" s="297"/>
      <c r="D32" s="297"/>
      <c r="E32" s="297"/>
      <c r="F32" s="297"/>
      <c r="G32" s="298"/>
      <c r="H32" s="303"/>
      <c r="I32" s="304"/>
      <c r="J32" s="304"/>
      <c r="K32" s="304"/>
      <c r="L32" s="201" t="s">
        <v>157</v>
      </c>
      <c r="M32" s="201" t="s">
        <v>158</v>
      </c>
      <c r="N32" s="304"/>
      <c r="O32" s="304"/>
      <c r="P32" s="304"/>
      <c r="Q32" s="304"/>
      <c r="R32" s="304"/>
      <c r="S32" s="304"/>
      <c r="T32" s="304"/>
      <c r="U32" s="304"/>
      <c r="V32" s="201" t="s">
        <v>159</v>
      </c>
      <c r="W32" s="201" t="s">
        <v>160</v>
      </c>
      <c r="X32" s="304"/>
      <c r="Y32" s="304"/>
      <c r="Z32" s="304"/>
      <c r="AA32" s="304"/>
      <c r="AB32" s="304"/>
      <c r="AC32" s="304"/>
      <c r="AD32" s="304"/>
      <c r="AE32" s="304"/>
      <c r="AF32" s="304"/>
      <c r="AG32" s="304"/>
      <c r="AH32" s="304"/>
      <c r="AI32" s="304"/>
      <c r="AJ32" s="305"/>
    </row>
    <row r="33" spans="1:36" ht="14.85" customHeight="1" x14ac:dyDescent="0.4">
      <c r="A33" s="347"/>
      <c r="B33" s="296"/>
      <c r="C33" s="297"/>
      <c r="D33" s="297"/>
      <c r="E33" s="297"/>
      <c r="F33" s="297"/>
      <c r="G33" s="298"/>
      <c r="H33" s="303"/>
      <c r="I33" s="304"/>
      <c r="J33" s="304"/>
      <c r="K33" s="304"/>
      <c r="L33" s="201" t="s">
        <v>161</v>
      </c>
      <c r="M33" s="201" t="s">
        <v>162</v>
      </c>
      <c r="N33" s="304"/>
      <c r="O33" s="304"/>
      <c r="P33" s="304"/>
      <c r="Q33" s="304"/>
      <c r="R33" s="304"/>
      <c r="S33" s="304"/>
      <c r="T33" s="304"/>
      <c r="U33" s="304"/>
      <c r="V33" s="201" t="s">
        <v>163</v>
      </c>
      <c r="W33" s="201" t="s">
        <v>164</v>
      </c>
      <c r="X33" s="304"/>
      <c r="Y33" s="304"/>
      <c r="Z33" s="304"/>
      <c r="AA33" s="304"/>
      <c r="AB33" s="304"/>
      <c r="AC33" s="304"/>
      <c r="AD33" s="304"/>
      <c r="AE33" s="304"/>
      <c r="AF33" s="304"/>
      <c r="AG33" s="304"/>
      <c r="AH33" s="304"/>
      <c r="AI33" s="304"/>
      <c r="AJ33" s="305"/>
    </row>
    <row r="34" spans="1:36" ht="18.95" customHeight="1" x14ac:dyDescent="0.4">
      <c r="A34" s="347"/>
      <c r="B34" s="296"/>
      <c r="C34" s="297"/>
      <c r="D34" s="297"/>
      <c r="E34" s="297"/>
      <c r="F34" s="297"/>
      <c r="G34" s="298"/>
      <c r="H34" s="306"/>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8"/>
    </row>
    <row r="35" spans="1:36" ht="22.35" customHeight="1" x14ac:dyDescent="0.4">
      <c r="A35" s="252" t="s">
        <v>225</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4"/>
      <c r="AB35" s="255"/>
      <c r="AC35" s="255"/>
      <c r="AD35" s="255"/>
      <c r="AE35" s="255"/>
      <c r="AF35" s="255"/>
      <c r="AG35" s="255"/>
      <c r="AH35" s="255"/>
      <c r="AI35" s="255"/>
      <c r="AJ35" s="256"/>
    </row>
    <row r="36" spans="1:36" s="188" customFormat="1" ht="24" customHeight="1" x14ac:dyDescent="0.4">
      <c r="A36" s="257" t="s">
        <v>226</v>
      </c>
      <c r="B36" s="260" t="s">
        <v>227</v>
      </c>
      <c r="C36" s="261"/>
      <c r="D36" s="261"/>
      <c r="E36" s="261"/>
      <c r="F36" s="261"/>
      <c r="G36" s="261"/>
      <c r="H36" s="261"/>
      <c r="I36" s="261"/>
      <c r="J36" s="261"/>
      <c r="K36" s="261"/>
      <c r="L36" s="261"/>
      <c r="M36" s="261"/>
      <c r="N36" s="261"/>
      <c r="O36" s="261"/>
      <c r="P36" s="261"/>
      <c r="Q36" s="261"/>
      <c r="R36" s="261"/>
      <c r="S36" s="261"/>
      <c r="T36" s="208"/>
      <c r="U36" s="209"/>
      <c r="V36" s="266" t="s">
        <v>228</v>
      </c>
      <c r="W36" s="267"/>
      <c r="X36" s="268"/>
      <c r="Y36" s="266" t="s">
        <v>229</v>
      </c>
      <c r="Z36" s="267"/>
      <c r="AA36" s="268"/>
      <c r="AB36" s="275" t="s">
        <v>230</v>
      </c>
      <c r="AC36" s="276"/>
      <c r="AD36" s="276"/>
      <c r="AE36" s="276"/>
      <c r="AF36" s="277"/>
      <c r="AG36" s="260" t="s">
        <v>231</v>
      </c>
      <c r="AH36" s="261"/>
      <c r="AI36" s="261"/>
      <c r="AJ36" s="278"/>
    </row>
    <row r="37" spans="1:36" ht="24" customHeight="1" x14ac:dyDescent="0.4">
      <c r="A37" s="258"/>
      <c r="B37" s="262"/>
      <c r="C37" s="263"/>
      <c r="D37" s="263"/>
      <c r="E37" s="263"/>
      <c r="F37" s="263"/>
      <c r="G37" s="263"/>
      <c r="H37" s="263"/>
      <c r="I37" s="263"/>
      <c r="J37" s="263"/>
      <c r="K37" s="263"/>
      <c r="L37" s="263"/>
      <c r="M37" s="263"/>
      <c r="N37" s="263"/>
      <c r="O37" s="263"/>
      <c r="P37" s="263"/>
      <c r="Q37" s="263"/>
      <c r="R37" s="263"/>
      <c r="S37" s="263"/>
      <c r="T37" s="266" t="s">
        <v>232</v>
      </c>
      <c r="U37" s="268"/>
      <c r="V37" s="269"/>
      <c r="W37" s="270"/>
      <c r="X37" s="271"/>
      <c r="Y37" s="269"/>
      <c r="Z37" s="270"/>
      <c r="AA37" s="271"/>
      <c r="AB37" s="275"/>
      <c r="AC37" s="276"/>
      <c r="AD37" s="276"/>
      <c r="AE37" s="276"/>
      <c r="AF37" s="277"/>
      <c r="AG37" s="262"/>
      <c r="AH37" s="263"/>
      <c r="AI37" s="263"/>
      <c r="AJ37" s="279"/>
    </row>
    <row r="38" spans="1:36" ht="24" customHeight="1" x14ac:dyDescent="0.4">
      <c r="A38" s="258"/>
      <c r="B38" s="264"/>
      <c r="C38" s="265"/>
      <c r="D38" s="265"/>
      <c r="E38" s="265"/>
      <c r="F38" s="265"/>
      <c r="G38" s="265"/>
      <c r="H38" s="265"/>
      <c r="I38" s="265"/>
      <c r="J38" s="265"/>
      <c r="K38" s="265"/>
      <c r="L38" s="265"/>
      <c r="M38" s="265"/>
      <c r="N38" s="265"/>
      <c r="O38" s="265"/>
      <c r="P38" s="265"/>
      <c r="Q38" s="265"/>
      <c r="R38" s="265"/>
      <c r="S38" s="265"/>
      <c r="T38" s="272"/>
      <c r="U38" s="274"/>
      <c r="V38" s="272"/>
      <c r="W38" s="273"/>
      <c r="X38" s="274"/>
      <c r="Y38" s="272"/>
      <c r="Z38" s="273"/>
      <c r="AA38" s="274"/>
      <c r="AB38" s="275"/>
      <c r="AC38" s="276"/>
      <c r="AD38" s="276"/>
      <c r="AE38" s="276"/>
      <c r="AF38" s="277"/>
      <c r="AG38" s="264"/>
      <c r="AH38" s="265"/>
      <c r="AI38" s="265"/>
      <c r="AJ38" s="280"/>
    </row>
    <row r="39" spans="1:36" ht="18" customHeight="1" x14ac:dyDescent="0.4">
      <c r="A39" s="258"/>
      <c r="B39" s="281" t="s">
        <v>233</v>
      </c>
      <c r="C39" s="282"/>
      <c r="D39" s="283"/>
      <c r="E39" s="210" t="s">
        <v>234</v>
      </c>
      <c r="F39" s="211"/>
      <c r="G39" s="211"/>
      <c r="H39" s="211"/>
      <c r="I39" s="211"/>
      <c r="J39" s="211"/>
      <c r="K39" s="211"/>
      <c r="L39" s="211"/>
      <c r="M39" s="211"/>
      <c r="N39" s="211"/>
      <c r="O39" s="211"/>
      <c r="P39" s="211"/>
      <c r="Q39" s="212"/>
      <c r="R39" s="211"/>
      <c r="S39" s="211"/>
      <c r="T39" s="241"/>
      <c r="U39" s="242"/>
      <c r="V39" s="235"/>
      <c r="W39" s="236"/>
      <c r="X39" s="237"/>
      <c r="Y39" s="235"/>
      <c r="Z39" s="236"/>
      <c r="AA39" s="237"/>
      <c r="AB39" s="238"/>
      <c r="AC39" s="239"/>
      <c r="AD39" s="239"/>
      <c r="AE39" s="239"/>
      <c r="AF39" s="240"/>
      <c r="AG39" s="213" t="s">
        <v>235</v>
      </c>
      <c r="AH39" s="214"/>
      <c r="AI39" s="215"/>
      <c r="AJ39" s="216"/>
    </row>
    <row r="40" spans="1:36" ht="18" customHeight="1" x14ac:dyDescent="0.4">
      <c r="A40" s="258"/>
      <c r="B40" s="284"/>
      <c r="C40" s="285"/>
      <c r="D40" s="286"/>
      <c r="E40" s="210" t="s">
        <v>236</v>
      </c>
      <c r="F40" s="211"/>
      <c r="G40" s="211"/>
      <c r="H40" s="211"/>
      <c r="I40" s="211"/>
      <c r="J40" s="211"/>
      <c r="K40" s="211"/>
      <c r="L40" s="211"/>
      <c r="M40" s="211"/>
      <c r="N40" s="211"/>
      <c r="O40" s="211"/>
      <c r="P40" s="211"/>
      <c r="Q40" s="212"/>
      <c r="R40" s="211"/>
      <c r="S40" s="203"/>
      <c r="T40" s="241"/>
      <c r="U40" s="242"/>
      <c r="V40" s="235"/>
      <c r="W40" s="236"/>
      <c r="X40" s="237"/>
      <c r="Y40" s="235"/>
      <c r="Z40" s="236"/>
      <c r="AA40" s="237"/>
      <c r="AB40" s="238"/>
      <c r="AC40" s="239"/>
      <c r="AD40" s="239"/>
      <c r="AE40" s="239"/>
      <c r="AF40" s="240"/>
      <c r="AG40" s="213" t="s">
        <v>237</v>
      </c>
      <c r="AH40" s="214"/>
      <c r="AI40" s="215"/>
      <c r="AJ40" s="216"/>
    </row>
    <row r="41" spans="1:36" ht="18" customHeight="1" x14ac:dyDescent="0.4">
      <c r="A41" s="258"/>
      <c r="B41" s="284"/>
      <c r="C41" s="285"/>
      <c r="D41" s="286"/>
      <c r="E41" s="210" t="s">
        <v>238</v>
      </c>
      <c r="F41" s="211"/>
      <c r="G41" s="211"/>
      <c r="H41" s="211"/>
      <c r="I41" s="211"/>
      <c r="J41" s="211"/>
      <c r="K41" s="211"/>
      <c r="L41" s="211"/>
      <c r="M41" s="211"/>
      <c r="N41" s="211"/>
      <c r="O41" s="211"/>
      <c r="P41" s="211"/>
      <c r="Q41" s="212"/>
      <c r="R41" s="211"/>
      <c r="S41" s="203"/>
      <c r="T41" s="241"/>
      <c r="U41" s="242"/>
      <c r="V41" s="235"/>
      <c r="W41" s="236"/>
      <c r="X41" s="237"/>
      <c r="Y41" s="235"/>
      <c r="Z41" s="236"/>
      <c r="AA41" s="237"/>
      <c r="AB41" s="238"/>
      <c r="AC41" s="239"/>
      <c r="AD41" s="239"/>
      <c r="AE41" s="239"/>
      <c r="AF41" s="240"/>
      <c r="AG41" s="213" t="s">
        <v>239</v>
      </c>
      <c r="AH41" s="214"/>
      <c r="AI41" s="215"/>
      <c r="AJ41" s="216"/>
    </row>
    <row r="42" spans="1:36" ht="18" customHeight="1" x14ac:dyDescent="0.4">
      <c r="A42" s="258"/>
      <c r="B42" s="284"/>
      <c r="C42" s="285"/>
      <c r="D42" s="286"/>
      <c r="E42" s="210" t="s">
        <v>240</v>
      </c>
      <c r="F42" s="211"/>
      <c r="G42" s="211"/>
      <c r="H42" s="211"/>
      <c r="I42" s="211"/>
      <c r="J42" s="211"/>
      <c r="K42" s="211"/>
      <c r="L42" s="211"/>
      <c r="M42" s="211"/>
      <c r="N42" s="211"/>
      <c r="O42" s="211"/>
      <c r="P42" s="211"/>
      <c r="Q42" s="212"/>
      <c r="R42" s="211"/>
      <c r="S42" s="203"/>
      <c r="T42" s="241"/>
      <c r="U42" s="242"/>
      <c r="V42" s="235"/>
      <c r="W42" s="236"/>
      <c r="X42" s="237"/>
      <c r="Y42" s="235"/>
      <c r="Z42" s="236"/>
      <c r="AA42" s="237"/>
      <c r="AB42" s="238"/>
      <c r="AC42" s="239"/>
      <c r="AD42" s="239"/>
      <c r="AE42" s="239"/>
      <c r="AF42" s="240"/>
      <c r="AG42" s="213" t="s">
        <v>241</v>
      </c>
      <c r="AH42" s="214"/>
      <c r="AI42" s="215"/>
      <c r="AJ42" s="216"/>
    </row>
    <row r="43" spans="1:36" ht="18" customHeight="1" x14ac:dyDescent="0.4">
      <c r="A43" s="258"/>
      <c r="B43" s="284"/>
      <c r="C43" s="285"/>
      <c r="D43" s="286"/>
      <c r="E43" s="210" t="s">
        <v>242</v>
      </c>
      <c r="F43" s="211"/>
      <c r="G43" s="211"/>
      <c r="H43" s="211"/>
      <c r="I43" s="211"/>
      <c r="J43" s="211"/>
      <c r="K43" s="211"/>
      <c r="L43" s="211"/>
      <c r="M43" s="211"/>
      <c r="N43" s="211"/>
      <c r="O43" s="211"/>
      <c r="P43" s="211"/>
      <c r="Q43" s="212"/>
      <c r="R43" s="211"/>
      <c r="S43" s="203"/>
      <c r="T43" s="241"/>
      <c r="U43" s="242"/>
      <c r="V43" s="235"/>
      <c r="W43" s="236"/>
      <c r="X43" s="237"/>
      <c r="Y43" s="235"/>
      <c r="Z43" s="236"/>
      <c r="AA43" s="237"/>
      <c r="AB43" s="238"/>
      <c r="AC43" s="239"/>
      <c r="AD43" s="239"/>
      <c r="AE43" s="239"/>
      <c r="AF43" s="240"/>
      <c r="AG43" s="213" t="s">
        <v>243</v>
      </c>
      <c r="AH43" s="214"/>
      <c r="AI43" s="215"/>
      <c r="AJ43" s="216"/>
    </row>
    <row r="44" spans="1:36" ht="18" customHeight="1" x14ac:dyDescent="0.4">
      <c r="A44" s="258"/>
      <c r="B44" s="284"/>
      <c r="C44" s="285"/>
      <c r="D44" s="286"/>
      <c r="E44" s="210" t="s">
        <v>244</v>
      </c>
      <c r="F44" s="211"/>
      <c r="G44" s="211"/>
      <c r="H44" s="211"/>
      <c r="I44" s="211"/>
      <c r="J44" s="211"/>
      <c r="K44" s="211"/>
      <c r="L44" s="211"/>
      <c r="M44" s="211"/>
      <c r="N44" s="211"/>
      <c r="O44" s="211"/>
      <c r="P44" s="211"/>
      <c r="Q44" s="212"/>
      <c r="R44" s="211"/>
      <c r="S44" s="203"/>
      <c r="T44" s="241"/>
      <c r="U44" s="242"/>
      <c r="V44" s="235"/>
      <c r="W44" s="236"/>
      <c r="X44" s="237"/>
      <c r="Y44" s="235"/>
      <c r="Z44" s="236"/>
      <c r="AA44" s="237"/>
      <c r="AB44" s="238"/>
      <c r="AC44" s="239"/>
      <c r="AD44" s="239"/>
      <c r="AE44" s="239"/>
      <c r="AF44" s="240"/>
      <c r="AG44" s="213" t="s">
        <v>245</v>
      </c>
      <c r="AH44" s="214"/>
      <c r="AI44" s="215"/>
      <c r="AJ44" s="216"/>
    </row>
    <row r="45" spans="1:36" ht="18" customHeight="1" x14ac:dyDescent="0.4">
      <c r="A45" s="258"/>
      <c r="B45" s="284"/>
      <c r="C45" s="285"/>
      <c r="D45" s="286"/>
      <c r="E45" s="202" t="s">
        <v>246</v>
      </c>
      <c r="F45" s="203"/>
      <c r="G45" s="203"/>
      <c r="H45" s="203"/>
      <c r="I45" s="203"/>
      <c r="J45" s="203"/>
      <c r="K45" s="203"/>
      <c r="L45" s="203"/>
      <c r="M45" s="203"/>
      <c r="N45" s="203"/>
      <c r="O45" s="203"/>
      <c r="P45" s="203"/>
      <c r="Q45" s="212"/>
      <c r="R45" s="211"/>
      <c r="S45" s="203"/>
      <c r="T45" s="241"/>
      <c r="U45" s="242"/>
      <c r="V45" s="235"/>
      <c r="W45" s="236"/>
      <c r="X45" s="237"/>
      <c r="Y45" s="235"/>
      <c r="Z45" s="236"/>
      <c r="AA45" s="237"/>
      <c r="AB45" s="238"/>
      <c r="AC45" s="239"/>
      <c r="AD45" s="239"/>
      <c r="AE45" s="239"/>
      <c r="AF45" s="240"/>
      <c r="AG45" s="213" t="s">
        <v>247</v>
      </c>
      <c r="AH45" s="214"/>
      <c r="AI45" s="215"/>
      <c r="AJ45" s="216"/>
    </row>
    <row r="46" spans="1:36" ht="18" customHeight="1" x14ac:dyDescent="0.4">
      <c r="A46" s="258"/>
      <c r="B46" s="284"/>
      <c r="C46" s="285"/>
      <c r="D46" s="286"/>
      <c r="E46" s="202" t="s">
        <v>248</v>
      </c>
      <c r="F46" s="203"/>
      <c r="G46" s="203"/>
      <c r="H46" s="203"/>
      <c r="I46" s="203"/>
      <c r="J46" s="203"/>
      <c r="K46" s="203"/>
      <c r="L46" s="203"/>
      <c r="M46" s="203"/>
      <c r="N46" s="203"/>
      <c r="O46" s="203"/>
      <c r="P46" s="203"/>
      <c r="Q46" s="212"/>
      <c r="R46" s="211"/>
      <c r="S46" s="203"/>
      <c r="T46" s="241"/>
      <c r="U46" s="242"/>
      <c r="V46" s="235"/>
      <c r="W46" s="236"/>
      <c r="X46" s="237"/>
      <c r="Y46" s="235"/>
      <c r="Z46" s="236"/>
      <c r="AA46" s="237"/>
      <c r="AB46" s="238"/>
      <c r="AC46" s="239"/>
      <c r="AD46" s="239"/>
      <c r="AE46" s="239"/>
      <c r="AF46" s="240"/>
      <c r="AG46" s="213" t="s">
        <v>249</v>
      </c>
      <c r="AH46" s="214"/>
      <c r="AI46" s="215"/>
      <c r="AJ46" s="216"/>
    </row>
    <row r="47" spans="1:36" ht="18" customHeight="1" x14ac:dyDescent="0.4">
      <c r="A47" s="258"/>
      <c r="B47" s="287"/>
      <c r="C47" s="288"/>
      <c r="D47" s="289"/>
      <c r="E47" s="202" t="s">
        <v>250</v>
      </c>
      <c r="F47" s="203"/>
      <c r="G47" s="203"/>
      <c r="H47" s="203"/>
      <c r="I47" s="203"/>
      <c r="J47" s="203"/>
      <c r="K47" s="203"/>
      <c r="L47" s="203"/>
      <c r="M47" s="203"/>
      <c r="N47" s="203"/>
      <c r="O47" s="203"/>
      <c r="P47" s="203"/>
      <c r="Q47" s="212"/>
      <c r="R47" s="211"/>
      <c r="S47" s="203"/>
      <c r="T47" s="235"/>
      <c r="U47" s="237"/>
      <c r="V47" s="235"/>
      <c r="W47" s="236"/>
      <c r="X47" s="237"/>
      <c r="Y47" s="235"/>
      <c r="Z47" s="236"/>
      <c r="AA47" s="237"/>
      <c r="AB47" s="238"/>
      <c r="AC47" s="239"/>
      <c r="AD47" s="239"/>
      <c r="AE47" s="239"/>
      <c r="AF47" s="240"/>
      <c r="AG47" s="213" t="s">
        <v>251</v>
      </c>
      <c r="AH47" s="214"/>
      <c r="AI47" s="215"/>
      <c r="AJ47" s="216"/>
    </row>
    <row r="48" spans="1:36" ht="18" customHeight="1" x14ac:dyDescent="0.4">
      <c r="A48" s="258"/>
      <c r="B48" s="217" t="s">
        <v>252</v>
      </c>
      <c r="C48" s="218"/>
      <c r="D48" s="219"/>
      <c r="E48" s="220"/>
      <c r="F48" s="187"/>
      <c r="G48" s="203"/>
      <c r="H48" s="203"/>
      <c r="I48" s="203"/>
      <c r="J48" s="203"/>
      <c r="K48" s="203"/>
      <c r="L48" s="203"/>
      <c r="M48" s="203"/>
      <c r="N48" s="203"/>
      <c r="O48" s="203"/>
      <c r="P48" s="203"/>
      <c r="Q48" s="212"/>
      <c r="R48" s="211"/>
      <c r="S48" s="203"/>
      <c r="T48" s="241"/>
      <c r="U48" s="242"/>
      <c r="V48" s="235"/>
      <c r="W48" s="236"/>
      <c r="X48" s="237"/>
      <c r="Y48" s="235"/>
      <c r="Z48" s="236"/>
      <c r="AA48" s="237"/>
      <c r="AB48" s="238"/>
      <c r="AC48" s="239"/>
      <c r="AD48" s="239"/>
      <c r="AE48" s="239"/>
      <c r="AF48" s="240"/>
      <c r="AG48" s="213" t="s">
        <v>253</v>
      </c>
      <c r="AH48" s="214"/>
      <c r="AI48" s="215"/>
      <c r="AJ48" s="216"/>
    </row>
    <row r="49" spans="1:36" ht="18" customHeight="1" x14ac:dyDescent="0.4">
      <c r="A49" s="258"/>
      <c r="B49" s="221" t="s">
        <v>254</v>
      </c>
      <c r="C49" s="222"/>
      <c r="D49" s="223"/>
      <c r="E49" s="210"/>
      <c r="F49" s="211"/>
      <c r="G49" s="203"/>
      <c r="H49" s="203"/>
      <c r="I49" s="203"/>
      <c r="J49" s="203"/>
      <c r="K49" s="203"/>
      <c r="L49" s="203"/>
      <c r="M49" s="203"/>
      <c r="N49" s="203"/>
      <c r="O49" s="203"/>
      <c r="P49" s="203"/>
      <c r="Q49" s="212"/>
      <c r="R49" s="211"/>
      <c r="S49" s="203"/>
      <c r="T49" s="241"/>
      <c r="U49" s="242"/>
      <c r="V49" s="235"/>
      <c r="W49" s="236"/>
      <c r="X49" s="237"/>
      <c r="Y49" s="235"/>
      <c r="Z49" s="236"/>
      <c r="AA49" s="237"/>
      <c r="AB49" s="238"/>
      <c r="AC49" s="239"/>
      <c r="AD49" s="239"/>
      <c r="AE49" s="239"/>
      <c r="AF49" s="240"/>
      <c r="AG49" s="213" t="s">
        <v>255</v>
      </c>
      <c r="AH49" s="214"/>
      <c r="AI49" s="215"/>
      <c r="AJ49" s="216"/>
    </row>
    <row r="50" spans="1:36" ht="18" customHeight="1" x14ac:dyDescent="0.4">
      <c r="A50" s="258"/>
      <c r="B50" s="243" t="s">
        <v>256</v>
      </c>
      <c r="C50" s="244"/>
      <c r="D50" s="245"/>
      <c r="E50" s="202" t="s">
        <v>257</v>
      </c>
      <c r="F50" s="203"/>
      <c r="G50" s="203"/>
      <c r="H50" s="203"/>
      <c r="I50" s="203"/>
      <c r="J50" s="203"/>
      <c r="K50" s="203"/>
      <c r="L50" s="203"/>
      <c r="M50" s="203"/>
      <c r="N50" s="203"/>
      <c r="O50" s="203"/>
      <c r="P50" s="203"/>
      <c r="Q50" s="212"/>
      <c r="R50" s="211"/>
      <c r="S50" s="203"/>
      <c r="T50" s="241"/>
      <c r="U50" s="242"/>
      <c r="V50" s="235"/>
      <c r="W50" s="236"/>
      <c r="X50" s="237"/>
      <c r="Y50" s="235"/>
      <c r="Z50" s="236"/>
      <c r="AA50" s="237"/>
      <c r="AB50" s="238"/>
      <c r="AC50" s="239"/>
      <c r="AD50" s="239"/>
      <c r="AE50" s="239"/>
      <c r="AF50" s="240"/>
      <c r="AG50" s="213" t="s">
        <v>237</v>
      </c>
      <c r="AH50" s="214"/>
      <c r="AI50" s="215"/>
      <c r="AJ50" s="216"/>
    </row>
    <row r="51" spans="1:36" ht="18" customHeight="1" x14ac:dyDescent="0.4">
      <c r="A51" s="258"/>
      <c r="B51" s="246"/>
      <c r="C51" s="247"/>
      <c r="D51" s="248"/>
      <c r="E51" s="210" t="s">
        <v>258</v>
      </c>
      <c r="F51" s="211"/>
      <c r="G51" s="211"/>
      <c r="H51" s="211"/>
      <c r="I51" s="211"/>
      <c r="J51" s="211"/>
      <c r="K51" s="211"/>
      <c r="L51" s="211"/>
      <c r="M51" s="211"/>
      <c r="N51" s="211"/>
      <c r="O51" s="211"/>
      <c r="P51" s="211"/>
      <c r="Q51" s="212"/>
      <c r="R51" s="211"/>
      <c r="S51" s="203"/>
      <c r="T51" s="241"/>
      <c r="U51" s="242"/>
      <c r="V51" s="235"/>
      <c r="W51" s="236"/>
      <c r="X51" s="237"/>
      <c r="Y51" s="235"/>
      <c r="Z51" s="236"/>
      <c r="AA51" s="237"/>
      <c r="AB51" s="238"/>
      <c r="AC51" s="239"/>
      <c r="AD51" s="239"/>
      <c r="AE51" s="239"/>
      <c r="AF51" s="240"/>
      <c r="AG51" s="213" t="s">
        <v>239</v>
      </c>
      <c r="AH51" s="214"/>
      <c r="AI51" s="215"/>
      <c r="AJ51" s="216"/>
    </row>
    <row r="52" spans="1:36" ht="18" customHeight="1" x14ac:dyDescent="0.4">
      <c r="A52" s="259"/>
      <c r="B52" s="249"/>
      <c r="C52" s="250"/>
      <c r="D52" s="251"/>
      <c r="E52" s="210" t="s">
        <v>259</v>
      </c>
      <c r="F52" s="211"/>
      <c r="G52" s="211"/>
      <c r="H52" s="211"/>
      <c r="I52" s="211"/>
      <c r="J52" s="211"/>
      <c r="K52" s="211"/>
      <c r="L52" s="211"/>
      <c r="M52" s="211"/>
      <c r="N52" s="211"/>
      <c r="O52" s="211"/>
      <c r="P52" s="211"/>
      <c r="Q52" s="212"/>
      <c r="R52" s="211"/>
      <c r="S52" s="203"/>
      <c r="T52" s="241"/>
      <c r="U52" s="242"/>
      <c r="V52" s="235"/>
      <c r="W52" s="236"/>
      <c r="X52" s="237"/>
      <c r="Y52" s="235"/>
      <c r="Z52" s="236"/>
      <c r="AA52" s="237"/>
      <c r="AB52" s="238"/>
      <c r="AC52" s="239"/>
      <c r="AD52" s="239"/>
      <c r="AE52" s="239"/>
      <c r="AF52" s="240"/>
      <c r="AG52" s="213" t="s">
        <v>241</v>
      </c>
      <c r="AH52" s="214"/>
      <c r="AI52" s="215"/>
      <c r="AJ52" s="216"/>
    </row>
    <row r="53" spans="1:36" ht="18" customHeight="1" x14ac:dyDescent="0.4">
      <c r="A53" s="202" t="s">
        <v>260</v>
      </c>
      <c r="B53" s="203"/>
      <c r="C53" s="224"/>
      <c r="D53" s="224"/>
      <c r="E53" s="224"/>
      <c r="F53" s="224"/>
      <c r="G53" s="225"/>
      <c r="H53" s="226"/>
      <c r="I53" s="227"/>
      <c r="J53" s="228"/>
      <c r="K53" s="227"/>
      <c r="L53" s="227"/>
      <c r="M53" s="227"/>
      <c r="N53" s="227"/>
      <c r="O53" s="227"/>
      <c r="P53" s="227"/>
      <c r="Q53" s="229"/>
      <c r="R53" s="230" t="s">
        <v>261</v>
      </c>
      <c r="S53" s="203"/>
      <c r="T53" s="203"/>
      <c r="U53" s="203"/>
      <c r="V53" s="203"/>
      <c r="W53" s="203"/>
      <c r="X53" s="203"/>
      <c r="Y53" s="203"/>
      <c r="Z53" s="203"/>
      <c r="AA53" s="203"/>
      <c r="AB53" s="203"/>
      <c r="AC53" s="203"/>
      <c r="AD53" s="203"/>
      <c r="AE53" s="203"/>
      <c r="AF53" s="203"/>
      <c r="AG53" s="203"/>
      <c r="AH53" s="203"/>
      <c r="AI53" s="203"/>
      <c r="AJ53" s="204"/>
    </row>
    <row r="54" spans="1:36" ht="18" customHeight="1" x14ac:dyDescent="0.4">
      <c r="A54" s="210" t="s">
        <v>262</v>
      </c>
      <c r="B54" s="211"/>
      <c r="C54" s="211"/>
      <c r="D54" s="211"/>
      <c r="E54" s="211"/>
      <c r="F54" s="211"/>
      <c r="G54" s="216"/>
      <c r="H54" s="226"/>
      <c r="I54" s="227"/>
      <c r="J54" s="228"/>
      <c r="K54" s="227"/>
      <c r="L54" s="227"/>
      <c r="M54" s="227"/>
      <c r="N54" s="227"/>
      <c r="O54" s="227"/>
      <c r="P54" s="227"/>
      <c r="Q54" s="229"/>
      <c r="R54" s="231" t="s">
        <v>263</v>
      </c>
      <c r="S54" s="211"/>
      <c r="T54" s="211"/>
      <c r="U54" s="211"/>
      <c r="V54" s="211"/>
      <c r="W54" s="211"/>
      <c r="X54" s="211"/>
      <c r="Y54" s="211"/>
      <c r="Z54" s="211"/>
      <c r="AA54" s="211"/>
      <c r="AB54" s="211"/>
      <c r="AC54" s="211"/>
      <c r="AD54" s="211"/>
      <c r="AE54" s="211"/>
      <c r="AF54" s="211"/>
      <c r="AG54" s="211"/>
      <c r="AH54" s="211"/>
      <c r="AI54" s="211"/>
      <c r="AJ54" s="216"/>
    </row>
    <row r="55" spans="1:36" ht="18" customHeight="1" x14ac:dyDescent="0.4">
      <c r="A55" s="187"/>
      <c r="B55" s="195"/>
      <c r="C55" s="187"/>
      <c r="D55" s="187"/>
      <c r="E55" s="187"/>
      <c r="F55" s="187"/>
      <c r="G55" s="187"/>
      <c r="H55" s="232"/>
      <c r="I55" s="232"/>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row>
    <row r="56" spans="1:36" s="233" customFormat="1" ht="14.85" customHeight="1" x14ac:dyDescent="0.4">
      <c r="B56" s="234"/>
    </row>
    <row r="57" spans="1:36" ht="14.85" customHeight="1" x14ac:dyDescent="0.4">
      <c r="A57" s="187"/>
    </row>
    <row r="58" spans="1:36" ht="14.85" customHeight="1" x14ac:dyDescent="0.4">
      <c r="A58" s="187"/>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409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582" t="s">
        <v>60</v>
      </c>
      <c r="C16" s="121" t="s">
        <v>114</v>
      </c>
      <c r="D16" s="126" t="s">
        <v>114</v>
      </c>
      <c r="E16" s="126" t="s">
        <v>106</v>
      </c>
      <c r="F16" s="126"/>
      <c r="G16" s="126"/>
      <c r="H16" s="126"/>
      <c r="I16" s="122"/>
      <c r="J16" s="122"/>
      <c r="K16" s="123"/>
    </row>
    <row r="17" spans="2:11" x14ac:dyDescent="0.4">
      <c r="B17" s="582"/>
      <c r="C17" s="124" t="s">
        <v>67</v>
      </c>
      <c r="D17" s="126" t="s">
        <v>112</v>
      </c>
      <c r="E17" s="126" t="s">
        <v>112</v>
      </c>
      <c r="F17" s="126"/>
      <c r="G17" s="126"/>
      <c r="H17" s="126"/>
      <c r="I17" s="115"/>
      <c r="J17" s="115"/>
      <c r="K17" s="125"/>
    </row>
    <row r="18" spans="2:11" x14ac:dyDescent="0.4">
      <c r="B18" s="582"/>
      <c r="C18" s="124" t="s">
        <v>67</v>
      </c>
      <c r="D18" s="126" t="s">
        <v>31</v>
      </c>
      <c r="E18" s="126" t="s">
        <v>115</v>
      </c>
      <c r="F18" s="126"/>
      <c r="G18" s="126"/>
      <c r="H18" s="126"/>
      <c r="I18" s="115"/>
      <c r="J18" s="115"/>
      <c r="K18" s="125"/>
    </row>
    <row r="19" spans="2:11" x14ac:dyDescent="0.4">
      <c r="B19" s="582"/>
      <c r="C19" s="124" t="s">
        <v>31</v>
      </c>
      <c r="D19" s="126" t="s">
        <v>31</v>
      </c>
      <c r="E19" s="126" t="s">
        <v>116</v>
      </c>
      <c r="F19" s="126"/>
      <c r="G19" s="126"/>
      <c r="H19" s="126"/>
      <c r="I19" s="115"/>
      <c r="J19" s="115"/>
      <c r="K19" s="125"/>
    </row>
    <row r="20" spans="2:11" x14ac:dyDescent="0.4">
      <c r="B20" s="582"/>
      <c r="C20" s="124" t="s">
        <v>31</v>
      </c>
      <c r="D20" s="126" t="s">
        <v>31</v>
      </c>
      <c r="E20" s="126" t="s">
        <v>117</v>
      </c>
      <c r="F20" s="126"/>
      <c r="G20" s="126"/>
      <c r="H20" s="126"/>
      <c r="I20" s="115"/>
      <c r="J20" s="115"/>
      <c r="K20" s="125"/>
    </row>
    <row r="21" spans="2:11" x14ac:dyDescent="0.4">
      <c r="B21" s="582"/>
      <c r="C21" s="124" t="s">
        <v>31</v>
      </c>
      <c r="D21" s="126" t="s">
        <v>31</v>
      </c>
      <c r="E21" s="126" t="s">
        <v>31</v>
      </c>
      <c r="F21" s="126"/>
      <c r="G21" s="126"/>
      <c r="H21" s="126"/>
      <c r="I21" s="115"/>
      <c r="J21" s="115"/>
      <c r="K21" s="125"/>
    </row>
    <row r="22" spans="2:11" x14ac:dyDescent="0.4">
      <c r="B22" s="582"/>
      <c r="C22" s="124" t="s">
        <v>31</v>
      </c>
      <c r="D22" s="126" t="s">
        <v>31</v>
      </c>
      <c r="E22" s="126" t="s">
        <v>31</v>
      </c>
      <c r="F22" s="126"/>
      <c r="G22" s="126"/>
      <c r="H22" s="126"/>
      <c r="I22" s="115"/>
      <c r="J22" s="115"/>
      <c r="K22" s="125"/>
    </row>
    <row r="23" spans="2:11" x14ac:dyDescent="0.4">
      <c r="B23" s="582"/>
      <c r="C23" s="124" t="s">
        <v>31</v>
      </c>
      <c r="D23" s="126" t="s">
        <v>92</v>
      </c>
      <c r="E23" s="126" t="s">
        <v>31</v>
      </c>
      <c r="F23" s="126"/>
      <c r="G23" s="126"/>
      <c r="H23" s="126"/>
      <c r="I23" s="115"/>
      <c r="J23" s="115"/>
      <c r="K23" s="125"/>
    </row>
    <row r="24" spans="2:11" x14ac:dyDescent="0.4">
      <c r="B24" s="582"/>
      <c r="C24" s="124" t="s">
        <v>31</v>
      </c>
      <c r="D24" s="126" t="s">
        <v>92</v>
      </c>
      <c r="E24" s="126" t="s">
        <v>31</v>
      </c>
      <c r="F24" s="126"/>
      <c r="G24" s="126"/>
      <c r="H24" s="126"/>
      <c r="I24" s="115"/>
      <c r="J24" s="115"/>
      <c r="K24" s="125"/>
    </row>
    <row r="25" spans="2:11" x14ac:dyDescent="0.4">
      <c r="B25" s="582"/>
      <c r="C25" s="124" t="s">
        <v>31</v>
      </c>
      <c r="D25" s="127" t="s">
        <v>92</v>
      </c>
      <c r="E25" s="127" t="s">
        <v>31</v>
      </c>
      <c r="F25" s="127"/>
      <c r="G25" s="127"/>
      <c r="H25" s="127"/>
      <c r="I25" s="115"/>
      <c r="J25" s="115"/>
      <c r="K25" s="125"/>
    </row>
    <row r="26" spans="2:11" x14ac:dyDescent="0.4">
      <c r="B26" s="582"/>
      <c r="C26" s="124" t="s">
        <v>31</v>
      </c>
      <c r="D26" s="127" t="s">
        <v>92</v>
      </c>
      <c r="E26" s="127" t="s">
        <v>31</v>
      </c>
      <c r="F26" s="127"/>
      <c r="G26" s="127"/>
      <c r="H26" s="127"/>
      <c r="I26" s="115"/>
      <c r="J26" s="115"/>
      <c r="K26" s="125"/>
    </row>
    <row r="27" spans="2:11" x14ac:dyDescent="0.4">
      <c r="B27" s="582"/>
      <c r="C27" s="124" t="s">
        <v>31</v>
      </c>
      <c r="D27" s="127" t="s">
        <v>92</v>
      </c>
      <c r="E27" s="127" t="s">
        <v>31</v>
      </c>
      <c r="F27" s="127"/>
      <c r="G27" s="127"/>
      <c r="H27" s="127"/>
      <c r="I27" s="115"/>
      <c r="J27" s="115"/>
      <c r="K27" s="125"/>
    </row>
    <row r="28" spans="2:11" ht="26.25" thickBot="1" x14ac:dyDescent="0.45">
      <c r="B28" s="583"/>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181" customWidth="1"/>
    <col min="2" max="2" width="2.125" style="181" customWidth="1"/>
    <col min="3" max="11" width="9" style="181"/>
    <col min="12" max="12" width="9" style="181" customWidth="1"/>
    <col min="13" max="16384" width="9" style="181"/>
  </cols>
  <sheetData>
    <row r="1" spans="1:17" x14ac:dyDescent="0.15">
      <c r="A1" s="180"/>
      <c r="B1" s="180"/>
    </row>
    <row r="2" spans="1:17" ht="12" customHeight="1" x14ac:dyDescent="0.15">
      <c r="A2" s="180" t="s">
        <v>192</v>
      </c>
      <c r="B2" s="354" t="s">
        <v>194</v>
      </c>
      <c r="C2" s="355" t="s">
        <v>195</v>
      </c>
      <c r="D2" s="355"/>
      <c r="E2" s="355"/>
      <c r="F2" s="355"/>
      <c r="G2" s="355"/>
      <c r="H2" s="355"/>
      <c r="I2" s="355"/>
      <c r="J2" s="355"/>
      <c r="K2" s="355"/>
      <c r="L2" s="355"/>
      <c r="M2" s="355"/>
      <c r="N2" s="355"/>
      <c r="O2" s="355"/>
      <c r="Q2" s="182"/>
    </row>
    <row r="3" spans="1:17" x14ac:dyDescent="0.15">
      <c r="A3" s="180"/>
      <c r="B3" s="354"/>
      <c r="C3" s="355"/>
      <c r="D3" s="355"/>
      <c r="E3" s="355"/>
      <c r="F3" s="355"/>
      <c r="G3" s="355"/>
      <c r="H3" s="355"/>
      <c r="I3" s="355"/>
      <c r="J3" s="355"/>
      <c r="K3" s="355"/>
      <c r="L3" s="355"/>
      <c r="M3" s="355"/>
      <c r="N3" s="355"/>
      <c r="O3" s="355"/>
    </row>
    <row r="4" spans="1:17" x14ac:dyDescent="0.15">
      <c r="A4" s="180"/>
      <c r="B4" s="354"/>
      <c r="C4" s="355"/>
      <c r="D4" s="355"/>
      <c r="E4" s="355"/>
      <c r="F4" s="355"/>
      <c r="G4" s="355"/>
      <c r="H4" s="355"/>
      <c r="I4" s="355"/>
      <c r="J4" s="355"/>
      <c r="K4" s="355"/>
      <c r="L4" s="355"/>
      <c r="M4" s="355"/>
      <c r="N4" s="355"/>
      <c r="O4" s="355"/>
    </row>
    <row r="5" spans="1:17" x14ac:dyDescent="0.15">
      <c r="A5" s="180"/>
      <c r="B5" s="354"/>
      <c r="C5" s="355"/>
      <c r="D5" s="355"/>
      <c r="E5" s="355"/>
      <c r="F5" s="355"/>
      <c r="G5" s="355"/>
      <c r="H5" s="355"/>
      <c r="I5" s="355"/>
      <c r="J5" s="355"/>
      <c r="K5" s="355"/>
      <c r="L5" s="355"/>
      <c r="M5" s="355"/>
      <c r="N5" s="355"/>
      <c r="O5" s="355"/>
    </row>
    <row r="6" spans="1:17" x14ac:dyDescent="0.15">
      <c r="A6" s="180"/>
      <c r="B6" s="354"/>
      <c r="C6" s="355"/>
      <c r="D6" s="355"/>
      <c r="E6" s="355"/>
      <c r="F6" s="355"/>
      <c r="G6" s="355"/>
      <c r="H6" s="355"/>
      <c r="I6" s="355"/>
      <c r="J6" s="355"/>
      <c r="K6" s="355"/>
      <c r="L6" s="355"/>
      <c r="M6" s="355"/>
      <c r="N6" s="355"/>
      <c r="O6" s="355"/>
    </row>
    <row r="7" spans="1:17" x14ac:dyDescent="0.15">
      <c r="A7" s="180"/>
      <c r="B7" s="354"/>
      <c r="C7" s="355"/>
      <c r="D7" s="355"/>
      <c r="E7" s="355"/>
      <c r="F7" s="355"/>
      <c r="G7" s="355"/>
      <c r="H7" s="355"/>
      <c r="I7" s="355"/>
      <c r="J7" s="355"/>
      <c r="K7" s="355"/>
      <c r="L7" s="355"/>
      <c r="M7" s="355"/>
      <c r="N7" s="355"/>
      <c r="O7" s="355"/>
    </row>
    <row r="8" spans="1:17" x14ac:dyDescent="0.15">
      <c r="A8" s="183"/>
      <c r="B8" s="354"/>
      <c r="C8" s="355"/>
      <c r="D8" s="355"/>
      <c r="E8" s="355"/>
      <c r="F8" s="355"/>
      <c r="G8" s="355"/>
      <c r="H8" s="355"/>
      <c r="I8" s="355"/>
      <c r="J8" s="355"/>
      <c r="K8" s="355"/>
      <c r="L8" s="355"/>
      <c r="M8" s="355"/>
      <c r="N8" s="355"/>
      <c r="O8" s="355"/>
    </row>
    <row r="9" spans="1:17" x14ac:dyDescent="0.15">
      <c r="A9" s="183"/>
      <c r="B9" s="354"/>
      <c r="C9" s="355"/>
      <c r="D9" s="355"/>
      <c r="E9" s="355"/>
      <c r="F9" s="355"/>
      <c r="G9" s="355"/>
      <c r="H9" s="355"/>
      <c r="I9" s="355"/>
      <c r="J9" s="355"/>
      <c r="K9" s="355"/>
      <c r="L9" s="355"/>
      <c r="M9" s="355"/>
      <c r="N9" s="355"/>
      <c r="O9" s="355"/>
    </row>
    <row r="10" spans="1:17" x14ac:dyDescent="0.15">
      <c r="B10" s="354"/>
      <c r="C10" s="355"/>
      <c r="D10" s="355"/>
      <c r="E10" s="355"/>
      <c r="F10" s="355"/>
      <c r="G10" s="355"/>
      <c r="H10" s="355"/>
      <c r="I10" s="355"/>
      <c r="J10" s="355"/>
      <c r="K10" s="355"/>
      <c r="L10" s="355"/>
      <c r="M10" s="355"/>
      <c r="N10" s="355"/>
      <c r="O10" s="355"/>
    </row>
    <row r="11" spans="1:17" x14ac:dyDescent="0.15">
      <c r="B11" s="354"/>
      <c r="C11" s="355"/>
      <c r="D11" s="355"/>
      <c r="E11" s="355"/>
      <c r="F11" s="355"/>
      <c r="G11" s="355"/>
      <c r="H11" s="355"/>
      <c r="I11" s="355"/>
      <c r="J11" s="355"/>
      <c r="K11" s="355"/>
      <c r="L11" s="355"/>
      <c r="M11" s="355"/>
      <c r="N11" s="355"/>
      <c r="O11" s="355"/>
    </row>
    <row r="12" spans="1:17" x14ac:dyDescent="0.15">
      <c r="B12" s="354"/>
      <c r="C12" s="355"/>
      <c r="D12" s="355"/>
      <c r="E12" s="355"/>
      <c r="F12" s="355"/>
      <c r="G12" s="355"/>
      <c r="H12" s="355"/>
      <c r="I12" s="355"/>
      <c r="J12" s="355"/>
      <c r="K12" s="355"/>
      <c r="L12" s="355"/>
      <c r="M12" s="355"/>
      <c r="N12" s="355"/>
      <c r="O12" s="355"/>
    </row>
    <row r="13" spans="1:17" x14ac:dyDescent="0.15">
      <c r="B13" s="354"/>
      <c r="C13" s="355"/>
      <c r="D13" s="355"/>
      <c r="E13" s="355"/>
      <c r="F13" s="355"/>
      <c r="G13" s="355"/>
      <c r="H13" s="355"/>
      <c r="I13" s="355"/>
      <c r="J13" s="355"/>
      <c r="K13" s="355"/>
      <c r="L13" s="355"/>
      <c r="M13" s="355"/>
      <c r="N13" s="355"/>
      <c r="O13" s="355"/>
    </row>
    <row r="14" spans="1:17" x14ac:dyDescent="0.15">
      <c r="B14" s="354"/>
      <c r="C14" s="355"/>
      <c r="D14" s="355"/>
      <c r="E14" s="355"/>
      <c r="F14" s="355"/>
      <c r="G14" s="355"/>
      <c r="H14" s="355"/>
      <c r="I14" s="355"/>
      <c r="J14" s="355"/>
      <c r="K14" s="355"/>
      <c r="L14" s="355"/>
      <c r="M14" s="355"/>
      <c r="N14" s="355"/>
      <c r="O14" s="355"/>
    </row>
    <row r="15" spans="1:17" x14ac:dyDescent="0.15">
      <c r="B15" s="354"/>
      <c r="C15" s="355"/>
      <c r="D15" s="355"/>
      <c r="E15" s="355"/>
      <c r="F15" s="355"/>
      <c r="G15" s="355"/>
      <c r="H15" s="355"/>
      <c r="I15" s="355"/>
      <c r="J15" s="355"/>
      <c r="K15" s="355"/>
      <c r="L15" s="355"/>
      <c r="M15" s="355"/>
      <c r="N15" s="355"/>
      <c r="O15" s="355"/>
    </row>
    <row r="16" spans="1:17" x14ac:dyDescent="0.15">
      <c r="B16" s="354"/>
      <c r="C16" s="355"/>
      <c r="D16" s="355"/>
      <c r="E16" s="355"/>
      <c r="F16" s="355"/>
      <c r="G16" s="355"/>
      <c r="H16" s="355"/>
      <c r="I16" s="355"/>
      <c r="J16" s="355"/>
      <c r="K16" s="355"/>
      <c r="L16" s="355"/>
      <c r="M16" s="355"/>
      <c r="N16" s="355"/>
      <c r="O16" s="355"/>
    </row>
    <row r="17" spans="1:15" x14ac:dyDescent="0.15">
      <c r="B17" s="354"/>
      <c r="C17" s="355"/>
      <c r="D17" s="355"/>
      <c r="E17" s="355"/>
      <c r="F17" s="355"/>
      <c r="G17" s="355"/>
      <c r="H17" s="355"/>
      <c r="I17" s="355"/>
      <c r="J17" s="355"/>
      <c r="K17" s="355"/>
      <c r="L17" s="355"/>
      <c r="M17" s="355"/>
      <c r="N17" s="355"/>
      <c r="O17" s="355"/>
    </row>
    <row r="18" spans="1:15" x14ac:dyDescent="0.15">
      <c r="B18" s="354"/>
      <c r="C18" s="355"/>
      <c r="D18" s="355"/>
      <c r="E18" s="355"/>
      <c r="F18" s="355"/>
      <c r="G18" s="355"/>
      <c r="H18" s="355"/>
      <c r="I18" s="355"/>
      <c r="J18" s="355"/>
      <c r="K18" s="355"/>
      <c r="L18" s="355"/>
      <c r="M18" s="355"/>
      <c r="N18" s="355"/>
      <c r="O18" s="355"/>
    </row>
    <row r="19" spans="1:15" x14ac:dyDescent="0.15">
      <c r="A19" s="180"/>
      <c r="B19" s="354"/>
      <c r="C19" s="355"/>
      <c r="D19" s="355"/>
      <c r="E19" s="355"/>
      <c r="F19" s="355"/>
      <c r="G19" s="355"/>
      <c r="H19" s="355"/>
      <c r="I19" s="355"/>
      <c r="J19" s="355"/>
      <c r="K19" s="355"/>
      <c r="L19" s="355"/>
      <c r="M19" s="355"/>
      <c r="N19" s="355"/>
      <c r="O19" s="355"/>
    </row>
    <row r="20" spans="1:15" x14ac:dyDescent="0.15">
      <c r="B20" s="354"/>
      <c r="C20" s="355"/>
      <c r="D20" s="355"/>
      <c r="E20" s="355"/>
      <c r="F20" s="355"/>
      <c r="G20" s="355"/>
      <c r="H20" s="355"/>
      <c r="I20" s="355"/>
      <c r="J20" s="355"/>
      <c r="K20" s="355"/>
      <c r="L20" s="355"/>
      <c r="M20" s="355"/>
      <c r="N20" s="355"/>
      <c r="O20" s="355"/>
    </row>
    <row r="21" spans="1:15" x14ac:dyDescent="0.15">
      <c r="B21" s="354"/>
      <c r="C21" s="355"/>
      <c r="D21" s="355"/>
      <c r="E21" s="355"/>
      <c r="F21" s="355"/>
      <c r="G21" s="355"/>
      <c r="H21" s="355"/>
      <c r="I21" s="355"/>
      <c r="J21" s="355"/>
      <c r="K21" s="355"/>
      <c r="L21" s="355"/>
      <c r="M21" s="355"/>
      <c r="N21" s="355"/>
      <c r="O21" s="355"/>
    </row>
    <row r="22" spans="1:15" x14ac:dyDescent="0.15">
      <c r="B22" s="354"/>
      <c r="C22" s="355"/>
      <c r="D22" s="355"/>
      <c r="E22" s="355"/>
      <c r="F22" s="355"/>
      <c r="G22" s="355"/>
      <c r="H22" s="355"/>
      <c r="I22" s="355"/>
      <c r="J22" s="355"/>
      <c r="K22" s="355"/>
      <c r="L22" s="355"/>
      <c r="M22" s="355"/>
      <c r="N22" s="355"/>
      <c r="O22" s="355"/>
    </row>
    <row r="23" spans="1:15" x14ac:dyDescent="0.15">
      <c r="B23" s="354"/>
      <c r="C23" s="355"/>
      <c r="D23" s="355"/>
      <c r="E23" s="355"/>
      <c r="F23" s="355"/>
      <c r="G23" s="355"/>
      <c r="H23" s="355"/>
      <c r="I23" s="355"/>
      <c r="J23" s="355"/>
      <c r="K23" s="355"/>
      <c r="L23" s="355"/>
      <c r="M23" s="355"/>
      <c r="N23" s="355"/>
      <c r="O23" s="355"/>
    </row>
    <row r="24" spans="1:15" x14ac:dyDescent="0.15">
      <c r="B24" s="354"/>
      <c r="C24" s="355"/>
      <c r="D24" s="355"/>
      <c r="E24" s="355"/>
      <c r="F24" s="355"/>
      <c r="G24" s="355"/>
      <c r="H24" s="355"/>
      <c r="I24" s="355"/>
      <c r="J24" s="355"/>
      <c r="K24" s="355"/>
      <c r="L24" s="355"/>
      <c r="M24" s="355"/>
      <c r="N24" s="355"/>
      <c r="O24" s="355"/>
    </row>
    <row r="25" spans="1:15" x14ac:dyDescent="0.15">
      <c r="B25" s="354"/>
      <c r="C25" s="355"/>
      <c r="D25" s="355"/>
      <c r="E25" s="355"/>
      <c r="F25" s="355"/>
      <c r="G25" s="355"/>
      <c r="H25" s="355"/>
      <c r="I25" s="355"/>
      <c r="J25" s="355"/>
      <c r="K25" s="355"/>
      <c r="L25" s="355"/>
      <c r="M25" s="355"/>
      <c r="N25" s="355"/>
      <c r="O25" s="355"/>
    </row>
    <row r="26" spans="1:15" x14ac:dyDescent="0.15">
      <c r="B26" s="354"/>
      <c r="C26" s="355"/>
      <c r="D26" s="355"/>
      <c r="E26" s="355"/>
      <c r="F26" s="355"/>
      <c r="G26" s="355"/>
      <c r="H26" s="355"/>
      <c r="I26" s="355"/>
      <c r="J26" s="355"/>
      <c r="K26" s="355"/>
      <c r="L26" s="355"/>
      <c r="M26" s="355"/>
      <c r="N26" s="355"/>
      <c r="O26" s="355"/>
    </row>
    <row r="27" spans="1:15" x14ac:dyDescent="0.15">
      <c r="B27" s="354"/>
      <c r="C27" s="355"/>
      <c r="D27" s="355"/>
      <c r="E27" s="355"/>
      <c r="F27" s="355"/>
      <c r="G27" s="355"/>
      <c r="H27" s="355"/>
      <c r="I27" s="355"/>
      <c r="J27" s="355"/>
      <c r="K27" s="355"/>
      <c r="L27" s="355"/>
      <c r="M27" s="355"/>
      <c r="N27" s="355"/>
      <c r="O27" s="355"/>
    </row>
    <row r="28" spans="1:15" x14ac:dyDescent="0.15">
      <c r="B28" s="354"/>
      <c r="C28" s="355"/>
      <c r="D28" s="355"/>
      <c r="E28" s="355"/>
      <c r="F28" s="355"/>
      <c r="G28" s="355"/>
      <c r="H28" s="355"/>
      <c r="I28" s="355"/>
      <c r="J28" s="355"/>
      <c r="K28" s="355"/>
      <c r="L28" s="355"/>
      <c r="M28" s="355"/>
      <c r="N28" s="355"/>
      <c r="O28" s="355"/>
    </row>
    <row r="29" spans="1:15" x14ac:dyDescent="0.15">
      <c r="B29" s="184"/>
      <c r="C29" s="184"/>
      <c r="D29" s="184"/>
      <c r="E29" s="184"/>
      <c r="F29" s="184"/>
      <c r="G29" s="184"/>
      <c r="H29" s="184"/>
      <c r="I29" s="184"/>
      <c r="J29" s="184"/>
      <c r="K29" s="184"/>
      <c r="L29" s="184"/>
      <c r="M29" s="184"/>
      <c r="N29" s="184"/>
      <c r="O29" s="184"/>
    </row>
    <row r="30" spans="1:15" x14ac:dyDescent="0.15">
      <c r="B30" s="184"/>
      <c r="C30" s="184"/>
      <c r="D30" s="184"/>
      <c r="E30" s="184"/>
      <c r="F30" s="184"/>
      <c r="G30" s="184"/>
      <c r="H30" s="184"/>
      <c r="I30" s="184"/>
      <c r="J30" s="184"/>
      <c r="K30" s="184"/>
      <c r="L30" s="184"/>
      <c r="M30" s="184"/>
      <c r="N30" s="184"/>
      <c r="O30" s="184"/>
    </row>
    <row r="31" spans="1:15" x14ac:dyDescent="0.15">
      <c r="B31" s="184"/>
      <c r="C31" s="184"/>
      <c r="D31" s="184"/>
      <c r="E31" s="184"/>
      <c r="F31" s="184"/>
      <c r="G31" s="184"/>
      <c r="H31" s="184"/>
      <c r="I31" s="184"/>
      <c r="J31" s="184"/>
      <c r="K31" s="184"/>
      <c r="L31" s="184"/>
      <c r="M31" s="184"/>
      <c r="N31" s="184"/>
      <c r="O31" s="184"/>
    </row>
    <row r="32" spans="1:15" x14ac:dyDescent="0.15">
      <c r="B32" s="184"/>
      <c r="C32" s="184"/>
      <c r="D32" s="184"/>
      <c r="E32" s="184"/>
      <c r="F32" s="184"/>
      <c r="G32" s="184"/>
      <c r="H32" s="184"/>
      <c r="I32" s="184"/>
      <c r="J32" s="184"/>
      <c r="K32" s="184"/>
      <c r="L32" s="184"/>
      <c r="M32" s="184"/>
      <c r="N32" s="184"/>
      <c r="O32" s="184"/>
    </row>
    <row r="33" spans="2:15" x14ac:dyDescent="0.15">
      <c r="B33" s="184"/>
      <c r="C33" s="184"/>
      <c r="D33" s="184"/>
      <c r="E33" s="184"/>
      <c r="F33" s="184"/>
      <c r="G33" s="184"/>
      <c r="H33" s="184"/>
      <c r="I33" s="184"/>
      <c r="J33" s="184"/>
      <c r="K33" s="184"/>
      <c r="L33" s="184"/>
      <c r="M33" s="184"/>
      <c r="N33" s="184"/>
      <c r="O33" s="184"/>
    </row>
    <row r="34" spans="2:15" x14ac:dyDescent="0.15">
      <c r="B34" s="184"/>
      <c r="C34" s="184"/>
      <c r="D34" s="184"/>
      <c r="E34" s="184"/>
      <c r="F34" s="184"/>
      <c r="G34" s="184"/>
      <c r="H34" s="184"/>
      <c r="I34" s="184"/>
      <c r="J34" s="184"/>
      <c r="K34" s="184"/>
      <c r="L34" s="184"/>
      <c r="M34" s="184"/>
      <c r="N34" s="184"/>
      <c r="O34" s="184"/>
    </row>
    <row r="35" spans="2:15" x14ac:dyDescent="0.15">
      <c r="B35" s="184"/>
      <c r="C35" s="184"/>
      <c r="D35" s="184"/>
      <c r="E35" s="184"/>
      <c r="F35" s="184"/>
      <c r="G35" s="184"/>
      <c r="H35" s="184"/>
      <c r="I35" s="184"/>
      <c r="J35" s="184"/>
      <c r="K35" s="184"/>
      <c r="L35" s="184"/>
      <c r="M35" s="184"/>
      <c r="N35" s="184"/>
      <c r="O35" s="184"/>
    </row>
    <row r="36" spans="2:15" x14ac:dyDescent="0.15">
      <c r="B36" s="184"/>
      <c r="C36" s="184"/>
      <c r="D36" s="184"/>
      <c r="E36" s="184"/>
      <c r="F36" s="184"/>
      <c r="G36" s="184"/>
      <c r="H36" s="184"/>
      <c r="I36" s="184"/>
      <c r="J36" s="184"/>
      <c r="K36" s="184"/>
      <c r="L36" s="184"/>
      <c r="M36" s="184"/>
      <c r="N36" s="184"/>
      <c r="O36" s="184"/>
    </row>
  </sheetData>
  <mergeCells count="2">
    <mergeCell ref="B2:B28"/>
    <mergeCell ref="C2:O28"/>
  </mergeCells>
  <phoneticPr fontId="1"/>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sqref="A1:T1"/>
    </sheetView>
  </sheetViews>
  <sheetFormatPr defaultColWidth="8.75" defaultRowHeight="16.5" x14ac:dyDescent="0.4"/>
  <cols>
    <col min="1" max="1" width="6.75" style="158" customWidth="1"/>
    <col min="2" max="19" width="5.125" style="158" customWidth="1"/>
    <col min="20" max="20" width="12.375" style="158" customWidth="1"/>
    <col min="21" max="23" width="8" style="158" customWidth="1"/>
    <col min="24" max="16384" width="8.75" style="158"/>
  </cols>
  <sheetData>
    <row r="1" spans="1:20" ht="36" customHeight="1" thickBot="1" x14ac:dyDescent="0.45">
      <c r="A1" s="448" t="s">
        <v>148</v>
      </c>
      <c r="B1" s="448"/>
      <c r="C1" s="448"/>
      <c r="D1" s="448"/>
      <c r="E1" s="448"/>
      <c r="F1" s="448"/>
      <c r="G1" s="448"/>
      <c r="H1" s="448"/>
      <c r="I1" s="448"/>
      <c r="J1" s="448"/>
      <c r="K1" s="448"/>
      <c r="L1" s="448"/>
      <c r="M1" s="448"/>
      <c r="N1" s="448"/>
      <c r="O1" s="448"/>
      <c r="P1" s="448"/>
      <c r="Q1" s="448"/>
      <c r="R1" s="448"/>
      <c r="S1" s="448"/>
      <c r="T1" s="448"/>
    </row>
    <row r="2" spans="1:20" ht="14.45" customHeight="1" x14ac:dyDescent="0.4">
      <c r="A2" s="449" t="s">
        <v>149</v>
      </c>
      <c r="B2" s="452" t="s">
        <v>150</v>
      </c>
      <c r="C2" s="453"/>
      <c r="D2" s="454"/>
      <c r="E2" s="455"/>
      <c r="F2" s="455"/>
      <c r="G2" s="455"/>
      <c r="H2" s="455"/>
      <c r="I2" s="455"/>
      <c r="J2" s="455"/>
      <c r="K2" s="455"/>
      <c r="L2" s="455"/>
      <c r="M2" s="455"/>
      <c r="N2" s="455"/>
      <c r="O2" s="455"/>
      <c r="P2" s="455"/>
      <c r="Q2" s="455"/>
      <c r="R2" s="455"/>
      <c r="S2" s="455"/>
      <c r="T2" s="456"/>
    </row>
    <row r="3" spans="1:20" ht="15" customHeight="1" x14ac:dyDescent="0.4">
      <c r="A3" s="450"/>
      <c r="B3" s="379" t="s">
        <v>151</v>
      </c>
      <c r="C3" s="361"/>
      <c r="D3" s="457"/>
      <c r="E3" s="458"/>
      <c r="F3" s="458"/>
      <c r="G3" s="458"/>
      <c r="H3" s="458"/>
      <c r="I3" s="458"/>
      <c r="J3" s="458"/>
      <c r="K3" s="458"/>
      <c r="L3" s="458"/>
      <c r="M3" s="458"/>
      <c r="N3" s="458"/>
      <c r="O3" s="458"/>
      <c r="P3" s="458"/>
      <c r="Q3" s="458"/>
      <c r="R3" s="458"/>
      <c r="S3" s="458"/>
      <c r="T3" s="459"/>
    </row>
    <row r="4" spans="1:20" ht="30" customHeight="1" x14ac:dyDescent="0.4">
      <c r="A4" s="450"/>
      <c r="B4" s="379" t="s">
        <v>152</v>
      </c>
      <c r="C4" s="361"/>
      <c r="D4" s="457"/>
      <c r="E4" s="458"/>
      <c r="F4" s="458"/>
      <c r="G4" s="458"/>
      <c r="H4" s="458"/>
      <c r="I4" s="458"/>
      <c r="J4" s="458"/>
      <c r="K4" s="458"/>
      <c r="L4" s="458"/>
      <c r="M4" s="458"/>
      <c r="N4" s="458"/>
      <c r="O4" s="458"/>
      <c r="P4" s="458"/>
      <c r="Q4" s="458"/>
      <c r="R4" s="458"/>
      <c r="S4" s="458"/>
      <c r="T4" s="459"/>
    </row>
    <row r="5" spans="1:20" ht="15" customHeight="1" x14ac:dyDescent="0.4">
      <c r="A5" s="450"/>
      <c r="B5" s="387" t="s">
        <v>153</v>
      </c>
      <c r="C5" s="433"/>
      <c r="D5" s="460" t="s">
        <v>154</v>
      </c>
      <c r="E5" s="461"/>
      <c r="F5" s="444"/>
      <c r="G5" s="444"/>
      <c r="H5" s="159" t="s">
        <v>155</v>
      </c>
      <c r="I5" s="444"/>
      <c r="J5" s="444"/>
      <c r="K5" s="159" t="s">
        <v>156</v>
      </c>
      <c r="L5" s="385"/>
      <c r="M5" s="385"/>
      <c r="N5" s="385"/>
      <c r="O5" s="385"/>
      <c r="P5" s="385"/>
      <c r="Q5" s="385"/>
      <c r="R5" s="385"/>
      <c r="S5" s="385"/>
      <c r="T5" s="386"/>
    </row>
    <row r="6" spans="1:20" ht="15" customHeight="1" x14ac:dyDescent="0.4">
      <c r="A6" s="450"/>
      <c r="B6" s="383"/>
      <c r="C6" s="384"/>
      <c r="D6" s="303"/>
      <c r="E6" s="445"/>
      <c r="F6" s="445"/>
      <c r="G6" s="445"/>
      <c r="H6" s="160" t="s">
        <v>157</v>
      </c>
      <c r="I6" s="161" t="s">
        <v>158</v>
      </c>
      <c r="J6" s="445"/>
      <c r="K6" s="445"/>
      <c r="L6" s="445"/>
      <c r="M6" s="445"/>
      <c r="N6" s="445"/>
      <c r="O6" s="160" t="s">
        <v>159</v>
      </c>
      <c r="P6" s="161" t="s">
        <v>160</v>
      </c>
      <c r="Q6" s="446"/>
      <c r="R6" s="446"/>
      <c r="S6" s="446"/>
      <c r="T6" s="447"/>
    </row>
    <row r="7" spans="1:20" ht="15" customHeight="1" x14ac:dyDescent="0.4">
      <c r="A7" s="450"/>
      <c r="B7" s="383"/>
      <c r="C7" s="384"/>
      <c r="D7" s="303"/>
      <c r="E7" s="445"/>
      <c r="F7" s="445"/>
      <c r="G7" s="445"/>
      <c r="H7" s="160" t="s">
        <v>161</v>
      </c>
      <c r="I7" s="161" t="s">
        <v>162</v>
      </c>
      <c r="J7" s="445"/>
      <c r="K7" s="445"/>
      <c r="L7" s="445"/>
      <c r="M7" s="445"/>
      <c r="N7" s="445"/>
      <c r="O7" s="160" t="s">
        <v>163</v>
      </c>
      <c r="P7" s="161" t="s">
        <v>164</v>
      </c>
      <c r="Q7" s="446"/>
      <c r="R7" s="446"/>
      <c r="S7" s="446"/>
      <c r="T7" s="447"/>
    </row>
    <row r="8" spans="1:20" ht="18.95" customHeight="1" x14ac:dyDescent="0.4">
      <c r="A8" s="450"/>
      <c r="B8" s="376"/>
      <c r="C8" s="378"/>
      <c r="D8" s="431" t="s">
        <v>165</v>
      </c>
      <c r="E8" s="426"/>
      <c r="F8" s="426"/>
      <c r="G8" s="426"/>
      <c r="H8" s="426"/>
      <c r="I8" s="426"/>
      <c r="J8" s="426"/>
      <c r="K8" s="426"/>
      <c r="L8" s="426"/>
      <c r="M8" s="432"/>
      <c r="N8" s="432"/>
      <c r="O8" s="426"/>
      <c r="P8" s="426"/>
      <c r="Q8" s="426"/>
      <c r="R8" s="426"/>
      <c r="S8" s="426"/>
      <c r="T8" s="427"/>
    </row>
    <row r="9" spans="1:20" ht="15" customHeight="1" x14ac:dyDescent="0.4">
      <c r="A9" s="450"/>
      <c r="B9" s="387" t="s">
        <v>166</v>
      </c>
      <c r="C9" s="433"/>
      <c r="D9" s="379" t="s">
        <v>167</v>
      </c>
      <c r="E9" s="362"/>
      <c r="F9" s="434"/>
      <c r="G9" s="435"/>
      <c r="H9" s="435"/>
      <c r="I9" s="435"/>
      <c r="J9" s="435"/>
      <c r="K9" s="436" t="s">
        <v>168</v>
      </c>
      <c r="L9" s="436"/>
      <c r="M9" s="437"/>
      <c r="N9" s="438"/>
      <c r="O9" s="388" t="s">
        <v>169</v>
      </c>
      <c r="P9" s="390"/>
      <c r="Q9" s="434"/>
      <c r="R9" s="435"/>
      <c r="S9" s="435"/>
      <c r="T9" s="439"/>
    </row>
    <row r="10" spans="1:20" ht="15" customHeight="1" x14ac:dyDescent="0.4">
      <c r="A10" s="451"/>
      <c r="B10" s="376"/>
      <c r="C10" s="378"/>
      <c r="D10" s="440" t="s">
        <v>170</v>
      </c>
      <c r="E10" s="441"/>
      <c r="F10" s="442"/>
      <c r="G10" s="442"/>
      <c r="H10" s="442"/>
      <c r="I10" s="442"/>
      <c r="J10" s="442"/>
      <c r="K10" s="442"/>
      <c r="L10" s="442"/>
      <c r="M10" s="442"/>
      <c r="N10" s="442"/>
      <c r="O10" s="442"/>
      <c r="P10" s="442"/>
      <c r="Q10" s="442"/>
      <c r="R10" s="442"/>
      <c r="S10" s="442"/>
      <c r="T10" s="443"/>
    </row>
    <row r="11" spans="1:20" ht="15" customHeight="1" x14ac:dyDescent="0.4">
      <c r="A11" s="406" t="s">
        <v>171</v>
      </c>
      <c r="B11" s="379" t="s">
        <v>151</v>
      </c>
      <c r="C11" s="361"/>
      <c r="D11" s="408"/>
      <c r="E11" s="409"/>
      <c r="F11" s="409"/>
      <c r="G11" s="409"/>
      <c r="H11" s="409"/>
      <c r="I11" s="409"/>
      <c r="J11" s="409"/>
      <c r="K11" s="409"/>
      <c r="L11" s="410"/>
      <c r="M11" s="411" t="s">
        <v>172</v>
      </c>
      <c r="N11" s="412"/>
      <c r="O11" s="417" t="s">
        <v>154</v>
      </c>
      <c r="P11" s="418"/>
      <c r="Q11" s="162"/>
      <c r="R11" s="163" t="s">
        <v>173</v>
      </c>
      <c r="S11" s="164"/>
      <c r="T11" s="165" t="s">
        <v>174</v>
      </c>
    </row>
    <row r="12" spans="1:20" ht="15" customHeight="1" x14ac:dyDescent="0.4">
      <c r="A12" s="407"/>
      <c r="B12" s="379" t="s">
        <v>175</v>
      </c>
      <c r="C12" s="361"/>
      <c r="D12" s="419"/>
      <c r="E12" s="420"/>
      <c r="F12" s="420"/>
      <c r="G12" s="420"/>
      <c r="H12" s="420"/>
      <c r="I12" s="420"/>
      <c r="J12" s="420"/>
      <c r="K12" s="420"/>
      <c r="L12" s="421"/>
      <c r="M12" s="413"/>
      <c r="N12" s="414"/>
      <c r="O12" s="422"/>
      <c r="P12" s="423"/>
      <c r="Q12" s="423"/>
      <c r="R12" s="423"/>
      <c r="S12" s="423"/>
      <c r="T12" s="424"/>
    </row>
    <row r="13" spans="1:20" ht="15" customHeight="1" x14ac:dyDescent="0.4">
      <c r="A13" s="407"/>
      <c r="B13" s="379" t="s">
        <v>176</v>
      </c>
      <c r="C13" s="361"/>
      <c r="D13" s="428"/>
      <c r="E13" s="429"/>
      <c r="F13" s="429"/>
      <c r="G13" s="429"/>
      <c r="H13" s="429"/>
      <c r="I13" s="429"/>
      <c r="J13" s="429"/>
      <c r="K13" s="429"/>
      <c r="L13" s="430"/>
      <c r="M13" s="415"/>
      <c r="N13" s="416"/>
      <c r="O13" s="425"/>
      <c r="P13" s="426"/>
      <c r="Q13" s="426"/>
      <c r="R13" s="426"/>
      <c r="S13" s="426"/>
      <c r="T13" s="427"/>
    </row>
    <row r="14" spans="1:20" ht="15" customHeight="1" x14ac:dyDescent="0.4">
      <c r="A14" s="407"/>
      <c r="B14" s="383" t="s">
        <v>177</v>
      </c>
      <c r="C14" s="375"/>
      <c r="D14" s="375"/>
      <c r="E14" s="375"/>
      <c r="F14" s="375"/>
      <c r="G14" s="375"/>
      <c r="H14" s="375"/>
      <c r="I14" s="375"/>
      <c r="J14" s="375"/>
      <c r="K14" s="375"/>
      <c r="L14" s="375"/>
      <c r="M14" s="375"/>
      <c r="N14" s="384"/>
      <c r="O14" s="385"/>
      <c r="P14" s="385"/>
      <c r="Q14" s="385"/>
      <c r="R14" s="385"/>
      <c r="S14" s="385"/>
      <c r="T14" s="386"/>
    </row>
    <row r="15" spans="1:20" ht="15" customHeight="1" x14ac:dyDescent="0.4">
      <c r="A15" s="407"/>
      <c r="B15" s="387" t="s">
        <v>178</v>
      </c>
      <c r="C15" s="385"/>
      <c r="D15" s="385"/>
      <c r="E15" s="385"/>
      <c r="F15" s="385"/>
      <c r="G15" s="385"/>
      <c r="H15" s="388" t="s">
        <v>179</v>
      </c>
      <c r="I15" s="389"/>
      <c r="J15" s="389"/>
      <c r="K15" s="389"/>
      <c r="L15" s="390"/>
      <c r="M15" s="391"/>
      <c r="N15" s="392"/>
      <c r="O15" s="392"/>
      <c r="P15" s="392"/>
      <c r="Q15" s="392"/>
      <c r="R15" s="392"/>
      <c r="S15" s="392"/>
      <c r="T15" s="393"/>
    </row>
    <row r="16" spans="1:20" ht="15" customHeight="1" x14ac:dyDescent="0.4">
      <c r="A16" s="407"/>
      <c r="B16" s="383"/>
      <c r="C16" s="375"/>
      <c r="D16" s="375"/>
      <c r="E16" s="375"/>
      <c r="F16" s="375"/>
      <c r="G16" s="375"/>
      <c r="H16" s="394" t="s">
        <v>180</v>
      </c>
      <c r="I16" s="395"/>
      <c r="J16" s="395"/>
      <c r="K16" s="395"/>
      <c r="L16" s="396"/>
      <c r="M16" s="400"/>
      <c r="N16" s="401"/>
      <c r="O16" s="401"/>
      <c r="P16" s="401"/>
      <c r="Q16" s="401"/>
      <c r="R16" s="401"/>
      <c r="S16" s="401"/>
      <c r="T16" s="402"/>
    </row>
    <row r="17" spans="1:20" ht="15" customHeight="1" x14ac:dyDescent="0.4">
      <c r="A17" s="407"/>
      <c r="B17" s="383"/>
      <c r="C17" s="374"/>
      <c r="D17" s="374"/>
      <c r="E17" s="374"/>
      <c r="F17" s="374"/>
      <c r="G17" s="374"/>
      <c r="H17" s="397"/>
      <c r="I17" s="398"/>
      <c r="J17" s="398"/>
      <c r="K17" s="398"/>
      <c r="L17" s="399"/>
      <c r="M17" s="403"/>
      <c r="N17" s="404"/>
      <c r="O17" s="404"/>
      <c r="P17" s="404"/>
      <c r="Q17" s="404"/>
      <c r="R17" s="404"/>
      <c r="S17" s="404"/>
      <c r="T17" s="405"/>
    </row>
    <row r="18" spans="1:20" ht="15" customHeight="1" x14ac:dyDescent="0.4">
      <c r="A18" s="370" t="s">
        <v>181</v>
      </c>
      <c r="B18" s="371"/>
      <c r="C18" s="371"/>
      <c r="D18" s="371"/>
      <c r="E18" s="371"/>
      <c r="F18" s="371"/>
      <c r="G18" s="371"/>
      <c r="H18" s="371"/>
      <c r="I18" s="371"/>
      <c r="J18" s="371"/>
      <c r="K18" s="371"/>
      <c r="L18" s="371"/>
      <c r="M18" s="371"/>
      <c r="N18" s="371"/>
      <c r="O18" s="371"/>
      <c r="P18" s="371"/>
      <c r="Q18" s="371"/>
      <c r="R18" s="371"/>
      <c r="S18" s="371"/>
      <c r="T18" s="372"/>
    </row>
    <row r="19" spans="1:20" ht="15" customHeight="1" x14ac:dyDescent="0.4">
      <c r="A19" s="373" t="s">
        <v>182</v>
      </c>
      <c r="B19" s="374"/>
      <c r="C19" s="374"/>
      <c r="D19" s="374"/>
      <c r="E19" s="374"/>
      <c r="F19" s="374"/>
      <c r="G19" s="374"/>
      <c r="H19" s="376" t="s">
        <v>183</v>
      </c>
      <c r="I19" s="377"/>
      <c r="J19" s="377"/>
      <c r="K19" s="377"/>
      <c r="L19" s="377"/>
      <c r="M19" s="378"/>
      <c r="N19" s="166"/>
      <c r="O19" s="167"/>
      <c r="P19" s="167"/>
      <c r="Q19" s="167"/>
      <c r="R19" s="167"/>
      <c r="S19" s="167"/>
      <c r="T19" s="168"/>
    </row>
    <row r="20" spans="1:20" ht="15" customHeight="1" x14ac:dyDescent="0.4">
      <c r="A20" s="373"/>
      <c r="B20" s="375"/>
      <c r="C20" s="375"/>
      <c r="D20" s="375"/>
      <c r="E20" s="375"/>
      <c r="F20" s="375"/>
      <c r="G20" s="375"/>
      <c r="H20" s="379" t="s">
        <v>184</v>
      </c>
      <c r="I20" s="361"/>
      <c r="J20" s="380"/>
      <c r="K20" s="379" t="s">
        <v>185</v>
      </c>
      <c r="L20" s="361"/>
      <c r="M20" s="380"/>
      <c r="N20" s="166"/>
      <c r="O20" s="169"/>
      <c r="P20" s="169"/>
      <c r="Q20" s="169"/>
      <c r="R20" s="169"/>
      <c r="S20" s="169"/>
      <c r="T20" s="168"/>
    </row>
    <row r="21" spans="1:20" ht="15" customHeight="1" x14ac:dyDescent="0.4">
      <c r="A21" s="381"/>
      <c r="B21" s="379" t="s">
        <v>186</v>
      </c>
      <c r="C21" s="361"/>
      <c r="D21" s="361"/>
      <c r="E21" s="361"/>
      <c r="F21" s="361"/>
      <c r="G21" s="361"/>
      <c r="H21" s="357"/>
      <c r="I21" s="358"/>
      <c r="J21" s="359"/>
      <c r="K21" s="357"/>
      <c r="L21" s="358"/>
      <c r="M21" s="359"/>
      <c r="N21" s="170"/>
      <c r="O21" s="171"/>
      <c r="P21" s="171"/>
      <c r="Q21" s="171"/>
      <c r="R21" s="171"/>
      <c r="S21" s="171"/>
      <c r="T21" s="168"/>
    </row>
    <row r="22" spans="1:20" ht="15" customHeight="1" x14ac:dyDescent="0.4">
      <c r="A22" s="382"/>
      <c r="B22" s="379" t="s">
        <v>187</v>
      </c>
      <c r="C22" s="361"/>
      <c r="D22" s="361"/>
      <c r="E22" s="361"/>
      <c r="F22" s="361"/>
      <c r="G22" s="361"/>
      <c r="H22" s="357"/>
      <c r="I22" s="358"/>
      <c r="J22" s="359"/>
      <c r="K22" s="357"/>
      <c r="L22" s="358"/>
      <c r="M22" s="359"/>
      <c r="N22" s="170"/>
      <c r="O22" s="171"/>
      <c r="P22" s="171"/>
      <c r="Q22" s="171"/>
      <c r="R22" s="171"/>
      <c r="S22" s="171"/>
      <c r="T22" s="168"/>
    </row>
    <row r="23" spans="1:20" ht="15" customHeight="1" x14ac:dyDescent="0.4">
      <c r="A23" s="360" t="s">
        <v>188</v>
      </c>
      <c r="B23" s="361"/>
      <c r="C23" s="361"/>
      <c r="D23" s="361"/>
      <c r="E23" s="361"/>
      <c r="F23" s="361"/>
      <c r="G23" s="362"/>
      <c r="H23" s="363"/>
      <c r="I23" s="361"/>
      <c r="J23" s="361"/>
      <c r="K23" s="361"/>
      <c r="L23" s="361"/>
      <c r="M23" s="172" t="s">
        <v>189</v>
      </c>
      <c r="N23" s="173"/>
      <c r="O23" s="174"/>
      <c r="P23" s="175"/>
      <c r="Q23" s="171"/>
      <c r="R23" s="171"/>
      <c r="S23" s="171"/>
      <c r="T23" s="176"/>
    </row>
    <row r="24" spans="1:20" ht="15" customHeight="1" thickBot="1" x14ac:dyDescent="0.45">
      <c r="A24" s="364" t="s">
        <v>190</v>
      </c>
      <c r="B24" s="365"/>
      <c r="C24" s="365"/>
      <c r="D24" s="365"/>
      <c r="E24" s="365"/>
      <c r="F24" s="365"/>
      <c r="G24" s="366"/>
      <c r="H24" s="367" t="s">
        <v>191</v>
      </c>
      <c r="I24" s="368"/>
      <c r="J24" s="368"/>
      <c r="K24" s="368"/>
      <c r="L24" s="368"/>
      <c r="M24" s="368"/>
      <c r="N24" s="368"/>
      <c r="O24" s="368"/>
      <c r="P24" s="368"/>
      <c r="Q24" s="368"/>
      <c r="R24" s="368"/>
      <c r="S24" s="368"/>
      <c r="T24" s="369"/>
    </row>
    <row r="25" spans="1:20" ht="14.45" customHeight="1" x14ac:dyDescent="0.4">
      <c r="A25" s="177"/>
    </row>
    <row r="26" spans="1:20" ht="14.45" customHeight="1" x14ac:dyDescent="0.4">
      <c r="A26" s="177" t="s">
        <v>192</v>
      </c>
      <c r="B26" s="356" t="s">
        <v>193</v>
      </c>
      <c r="C26" s="356"/>
      <c r="D26" s="356"/>
      <c r="E26" s="356"/>
      <c r="F26" s="356"/>
      <c r="G26" s="356"/>
      <c r="H26" s="356"/>
      <c r="I26" s="356"/>
      <c r="J26" s="356"/>
      <c r="K26" s="356"/>
      <c r="L26" s="356"/>
      <c r="M26" s="356"/>
      <c r="N26" s="356"/>
      <c r="O26" s="356"/>
      <c r="P26" s="356"/>
      <c r="Q26" s="356"/>
      <c r="R26" s="356"/>
      <c r="S26" s="356"/>
      <c r="T26" s="356"/>
    </row>
    <row r="27" spans="1:20" ht="14.45" customHeight="1" x14ac:dyDescent="0.4">
      <c r="A27" s="178"/>
      <c r="B27" s="356"/>
      <c r="C27" s="356"/>
      <c r="D27" s="356"/>
      <c r="E27" s="356"/>
      <c r="F27" s="356"/>
      <c r="G27" s="356"/>
      <c r="H27" s="356"/>
      <c r="I27" s="356"/>
      <c r="J27" s="356"/>
      <c r="K27" s="356"/>
      <c r="L27" s="356"/>
      <c r="M27" s="356"/>
      <c r="N27" s="356"/>
      <c r="O27" s="356"/>
      <c r="P27" s="356"/>
      <c r="Q27" s="356"/>
      <c r="R27" s="356"/>
      <c r="S27" s="356"/>
      <c r="T27" s="356"/>
    </row>
    <row r="28" spans="1:20" ht="14.45" customHeight="1" x14ac:dyDescent="0.4">
      <c r="A28" s="179"/>
      <c r="B28" s="356"/>
      <c r="C28" s="356"/>
      <c r="D28" s="356"/>
      <c r="E28" s="356"/>
      <c r="F28" s="356"/>
      <c r="G28" s="356"/>
      <c r="H28" s="356"/>
      <c r="I28" s="356"/>
      <c r="J28" s="356"/>
      <c r="K28" s="356"/>
      <c r="L28" s="356"/>
      <c r="M28" s="356"/>
      <c r="N28" s="356"/>
      <c r="O28" s="356"/>
      <c r="P28" s="356"/>
      <c r="Q28" s="356"/>
      <c r="R28" s="356"/>
      <c r="S28" s="356"/>
      <c r="T28" s="356"/>
    </row>
    <row r="29" spans="1:20" x14ac:dyDescent="0.4">
      <c r="B29" s="171"/>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M16:T16"/>
    <mergeCell ref="M17:T17"/>
    <mergeCell ref="A18:T18"/>
    <mergeCell ref="A19:G20"/>
    <mergeCell ref="H19:M19"/>
    <mergeCell ref="H20:J20"/>
    <mergeCell ref="K20:M20"/>
    <mergeCell ref="B26:T28"/>
    <mergeCell ref="H22:J22"/>
    <mergeCell ref="K22:M22"/>
    <mergeCell ref="A23:G23"/>
    <mergeCell ref="H23:L23"/>
    <mergeCell ref="A24:G24"/>
    <mergeCell ref="H24:T24"/>
    <mergeCell ref="A21:A22"/>
    <mergeCell ref="B21:G21"/>
    <mergeCell ref="H21:J21"/>
    <mergeCell ref="K21:M21"/>
    <mergeCell ref="B22:G22"/>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13" zoomScale="130" zoomScaleNormal="130" zoomScaleSheetLayoutView="130" workbookViewId="0">
      <selection sqref="A1:L1"/>
    </sheetView>
  </sheetViews>
  <sheetFormatPr defaultColWidth="6.625" defaultRowHeight="17.25" x14ac:dyDescent="0.4"/>
  <cols>
    <col min="1" max="1" width="4.75" style="585" customWidth="1"/>
    <col min="2" max="3" width="11.125" style="585" customWidth="1"/>
    <col min="4" max="5" width="9.625" style="585" customWidth="1"/>
    <col min="6" max="6" width="13.375" style="585" customWidth="1"/>
    <col min="7" max="12" width="4" style="585" customWidth="1"/>
    <col min="13" max="16384" width="6.625" style="585"/>
  </cols>
  <sheetData>
    <row r="1" spans="1:12" x14ac:dyDescent="0.4">
      <c r="A1" s="584" t="s">
        <v>264</v>
      </c>
      <c r="B1" s="584"/>
      <c r="C1" s="584"/>
      <c r="D1" s="584"/>
      <c r="E1" s="584"/>
      <c r="F1" s="584"/>
      <c r="G1" s="584"/>
      <c r="H1" s="584"/>
      <c r="I1" s="584"/>
      <c r="J1" s="584"/>
      <c r="K1" s="584"/>
      <c r="L1" s="584"/>
    </row>
    <row r="3" spans="1:12" ht="16.899999999999999" customHeight="1" x14ac:dyDescent="0.4">
      <c r="A3" s="586" t="s">
        <v>265</v>
      </c>
      <c r="B3" s="586"/>
      <c r="C3" s="586"/>
      <c r="D3" s="586"/>
      <c r="E3" s="586"/>
      <c r="F3" s="586"/>
      <c r="G3" s="586"/>
      <c r="H3" s="586"/>
      <c r="I3" s="586"/>
      <c r="J3" s="586"/>
      <c r="K3" s="586"/>
      <c r="L3" s="586"/>
    </row>
    <row r="4" spans="1:12" ht="16.899999999999999" customHeight="1" x14ac:dyDescent="0.4">
      <c r="A4" s="587"/>
      <c r="B4" s="587"/>
      <c r="C4" s="587"/>
      <c r="D4" s="587"/>
      <c r="E4" s="587"/>
      <c r="F4" s="587"/>
      <c r="G4" s="587"/>
      <c r="H4" s="587"/>
      <c r="I4" s="587"/>
      <c r="J4" s="587"/>
      <c r="K4" s="587"/>
      <c r="L4" s="587"/>
    </row>
    <row r="5" spans="1:12" ht="24" customHeight="1" x14ac:dyDescent="0.4">
      <c r="A5" s="588"/>
      <c r="B5" s="588"/>
      <c r="C5" s="588"/>
      <c r="D5" s="588"/>
      <c r="E5" s="588"/>
      <c r="F5" s="588"/>
      <c r="G5" s="589"/>
      <c r="H5" s="590" t="s">
        <v>266</v>
      </c>
      <c r="I5" s="590"/>
      <c r="J5" s="590" t="s">
        <v>267</v>
      </c>
      <c r="K5" s="590"/>
      <c r="L5" s="590" t="s">
        <v>268</v>
      </c>
    </row>
    <row r="6" spans="1:12" ht="16.899999999999999" customHeight="1" x14ac:dyDescent="0.4">
      <c r="A6" s="591" t="s">
        <v>269</v>
      </c>
      <c r="B6" s="591"/>
      <c r="C6" s="588" t="s">
        <v>270</v>
      </c>
      <c r="D6" s="588"/>
      <c r="E6" s="588"/>
      <c r="F6" s="588"/>
      <c r="G6" s="588"/>
      <c r="H6" s="588"/>
      <c r="I6" s="588"/>
      <c r="J6" s="588"/>
      <c r="K6" s="588"/>
      <c r="L6" s="588"/>
    </row>
    <row r="7" spans="1:12" ht="16.899999999999999" customHeight="1" x14ac:dyDescent="0.4">
      <c r="A7" s="592"/>
      <c r="B7" s="592"/>
      <c r="C7" s="592"/>
      <c r="D7" s="592"/>
      <c r="E7" s="592"/>
      <c r="F7" s="592"/>
      <c r="G7" s="592"/>
      <c r="H7" s="592"/>
      <c r="I7" s="592"/>
      <c r="J7" s="592"/>
      <c r="K7" s="592"/>
      <c r="L7" s="592"/>
    </row>
    <row r="8" spans="1:12" s="596" customFormat="1" ht="21" customHeight="1" x14ac:dyDescent="0.4">
      <c r="A8" s="593" t="s">
        <v>271</v>
      </c>
      <c r="B8" s="593"/>
      <c r="C8" s="593"/>
      <c r="D8" s="594" t="s">
        <v>272</v>
      </c>
      <c r="E8" s="595"/>
      <c r="F8" s="595"/>
      <c r="G8" s="595"/>
      <c r="H8" s="595"/>
      <c r="I8" s="595"/>
      <c r="J8" s="595"/>
      <c r="K8" s="595"/>
      <c r="L8" s="595"/>
    </row>
    <row r="9" spans="1:12" ht="21" customHeight="1" x14ac:dyDescent="0.35">
      <c r="A9" s="597"/>
      <c r="B9" s="597"/>
      <c r="C9" s="597"/>
      <c r="D9" s="598"/>
      <c r="E9" s="599"/>
      <c r="F9" s="599"/>
      <c r="G9" s="599"/>
      <c r="H9" s="599"/>
      <c r="I9" s="599"/>
      <c r="J9" s="599"/>
      <c r="K9" s="599"/>
      <c r="L9" s="599"/>
    </row>
    <row r="10" spans="1:12" ht="21" customHeight="1" x14ac:dyDescent="0.35">
      <c r="A10" s="597"/>
      <c r="B10" s="597"/>
      <c r="C10" s="597"/>
      <c r="D10" s="600" t="s">
        <v>273</v>
      </c>
      <c r="E10" s="600"/>
      <c r="F10" s="601"/>
      <c r="G10" s="601"/>
      <c r="H10" s="601"/>
      <c r="I10" s="601"/>
      <c r="J10" s="601"/>
      <c r="K10" s="601"/>
      <c r="L10" s="601"/>
    </row>
    <row r="11" spans="1:12" ht="21" customHeight="1" x14ac:dyDescent="0.35">
      <c r="D11" s="602"/>
      <c r="E11" s="602"/>
      <c r="F11" s="603"/>
      <c r="G11" s="603"/>
      <c r="H11" s="603"/>
      <c r="I11" s="603"/>
      <c r="J11" s="603"/>
      <c r="K11" s="603"/>
      <c r="L11" s="603"/>
    </row>
    <row r="12" spans="1:12" ht="27.75" customHeight="1" x14ac:dyDescent="0.4">
      <c r="A12" s="604"/>
      <c r="B12" s="604"/>
      <c r="C12" s="604"/>
      <c r="D12" s="604"/>
      <c r="E12" s="604"/>
      <c r="F12" s="604"/>
      <c r="G12" s="604"/>
      <c r="H12" s="604"/>
      <c r="I12" s="604"/>
      <c r="J12" s="604"/>
      <c r="K12" s="604"/>
      <c r="L12" s="604"/>
    </row>
    <row r="13" spans="1:12" ht="27.75" customHeight="1" x14ac:dyDescent="0.4">
      <c r="A13" s="605"/>
      <c r="B13" s="605"/>
      <c r="C13" s="605"/>
      <c r="D13" s="605"/>
      <c r="E13" s="605"/>
      <c r="F13" s="605"/>
      <c r="G13" s="605"/>
      <c r="H13" s="605"/>
      <c r="I13" s="605"/>
      <c r="J13" s="605"/>
      <c r="K13" s="605"/>
      <c r="L13" s="605"/>
    </row>
    <row r="14" spans="1:12" s="608" customFormat="1" ht="16.899999999999999" customHeight="1" x14ac:dyDescent="0.4">
      <c r="A14" s="606" t="s">
        <v>274</v>
      </c>
      <c r="B14" s="607"/>
      <c r="C14" s="607"/>
      <c r="D14" s="607"/>
      <c r="E14" s="607"/>
      <c r="F14" s="607"/>
      <c r="G14" s="607"/>
      <c r="H14" s="607"/>
      <c r="I14" s="607"/>
      <c r="J14" s="607"/>
      <c r="K14" s="607"/>
      <c r="L14" s="607"/>
    </row>
    <row r="20" spans="1:8" ht="19.5" customHeight="1" x14ac:dyDescent="0.4">
      <c r="A20" s="609"/>
      <c r="B20" s="610" t="s">
        <v>275</v>
      </c>
      <c r="C20" s="611"/>
      <c r="D20" s="611"/>
      <c r="E20" s="611"/>
      <c r="F20" s="611"/>
      <c r="G20" s="611"/>
      <c r="H20" s="612"/>
    </row>
    <row r="21" spans="1:8" ht="19.5" customHeight="1" x14ac:dyDescent="0.4">
      <c r="A21" s="609"/>
      <c r="B21" s="610" t="s">
        <v>276</v>
      </c>
      <c r="C21" s="611"/>
      <c r="D21" s="611"/>
      <c r="E21" s="611"/>
      <c r="F21" s="611"/>
      <c r="G21" s="611"/>
      <c r="H21" s="612"/>
    </row>
    <row r="22" spans="1:8" ht="19.5" customHeight="1" x14ac:dyDescent="0.4">
      <c r="A22" s="609"/>
      <c r="B22" s="610" t="s">
        <v>277</v>
      </c>
      <c r="C22" s="611"/>
      <c r="D22" s="611"/>
      <c r="E22" s="611"/>
      <c r="F22" s="611"/>
      <c r="G22" s="611"/>
      <c r="H22" s="612"/>
    </row>
    <row r="23" spans="1:8" ht="19.5" customHeight="1" x14ac:dyDescent="0.4">
      <c r="A23" s="609"/>
      <c r="B23" s="610" t="s">
        <v>278</v>
      </c>
      <c r="C23" s="611"/>
      <c r="D23" s="611"/>
      <c r="E23" s="611"/>
      <c r="F23" s="611"/>
      <c r="G23" s="611"/>
      <c r="H23" s="612"/>
    </row>
    <row r="24" spans="1:8" x14ac:dyDescent="0.4">
      <c r="A24" s="585" t="s">
        <v>279</v>
      </c>
    </row>
  </sheetData>
  <mergeCells count="13">
    <mergeCell ref="A12:L12"/>
    <mergeCell ref="B20:H20"/>
    <mergeCell ref="B21:H21"/>
    <mergeCell ref="B22:H22"/>
    <mergeCell ref="B23:H23"/>
    <mergeCell ref="A1:L1"/>
    <mergeCell ref="A3:L3"/>
    <mergeCell ref="A6:B6"/>
    <mergeCell ref="A8:C8"/>
    <mergeCell ref="E8:L9"/>
    <mergeCell ref="D10:E10"/>
    <mergeCell ref="F10:L11"/>
    <mergeCell ref="D11:E11"/>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abSelected="1" topLeftCell="B1" zoomScale="130" zoomScaleNormal="130" workbookViewId="0">
      <selection activeCell="B1" sqref="B1"/>
    </sheetView>
  </sheetViews>
  <sheetFormatPr defaultColWidth="7" defaultRowHeight="18.75" x14ac:dyDescent="0.4"/>
  <cols>
    <col min="1" max="1" width="0.75" style="613" customWidth="1"/>
    <col min="2" max="2" width="5.875" style="613" customWidth="1"/>
    <col min="3" max="3" width="83.125" style="614" customWidth="1"/>
    <col min="4" max="4" width="0.75" style="613" customWidth="1"/>
    <col min="5" max="10" width="7" style="613"/>
    <col min="11" max="11" width="6.5" style="613" customWidth="1"/>
    <col min="12" max="16384" width="7" style="613"/>
  </cols>
  <sheetData>
    <row r="1" spans="2:3" x14ac:dyDescent="0.4">
      <c r="B1" s="613" t="s">
        <v>280</v>
      </c>
      <c r="C1" s="613"/>
    </row>
    <row r="2" spans="2:3" x14ac:dyDescent="0.4">
      <c r="C2" s="613" t="s">
        <v>281</v>
      </c>
    </row>
    <row r="3" spans="2:3" ht="6" customHeight="1" x14ac:dyDescent="0.4"/>
    <row r="4" spans="2:3" x14ac:dyDescent="0.4">
      <c r="B4" s="615" t="s">
        <v>282</v>
      </c>
      <c r="C4" s="616" t="s">
        <v>283</v>
      </c>
    </row>
    <row r="5" spans="2:3" ht="25.5" x14ac:dyDescent="0.4">
      <c r="B5" s="617" t="s">
        <v>284</v>
      </c>
      <c r="C5" s="618" t="s">
        <v>285</v>
      </c>
    </row>
    <row r="6" spans="2:3" ht="25.5" x14ac:dyDescent="0.4">
      <c r="B6" s="617" t="s">
        <v>286</v>
      </c>
      <c r="C6" s="618" t="s">
        <v>287</v>
      </c>
    </row>
    <row r="7" spans="2:3" x14ac:dyDescent="0.4">
      <c r="B7" s="617" t="s">
        <v>288</v>
      </c>
      <c r="C7" s="618" t="s">
        <v>289</v>
      </c>
    </row>
    <row r="8" spans="2:3" ht="25.5" x14ac:dyDescent="0.4">
      <c r="B8" s="617" t="s">
        <v>290</v>
      </c>
      <c r="C8" s="618" t="s">
        <v>291</v>
      </c>
    </row>
    <row r="9" spans="2:3" ht="25.5" x14ac:dyDescent="0.4">
      <c r="B9" s="617" t="s">
        <v>292</v>
      </c>
      <c r="C9" s="618" t="s">
        <v>293</v>
      </c>
    </row>
    <row r="10" spans="2:3" ht="38.25" x14ac:dyDescent="0.4">
      <c r="B10" s="617" t="s">
        <v>294</v>
      </c>
      <c r="C10" s="618" t="s">
        <v>295</v>
      </c>
    </row>
    <row r="11" spans="2:3" ht="102" x14ac:dyDescent="0.4">
      <c r="B11" s="617" t="s">
        <v>296</v>
      </c>
      <c r="C11" s="618" t="s">
        <v>297</v>
      </c>
    </row>
    <row r="12" spans="2:3" ht="63.75" x14ac:dyDescent="0.4">
      <c r="B12" s="617" t="s">
        <v>298</v>
      </c>
      <c r="C12" s="618" t="s">
        <v>299</v>
      </c>
    </row>
    <row r="13" spans="2:3" ht="38.25" x14ac:dyDescent="0.4">
      <c r="B13" s="617" t="s">
        <v>300</v>
      </c>
      <c r="C13" s="618" t="s">
        <v>301</v>
      </c>
    </row>
    <row r="14" spans="2:3" ht="63.75" x14ac:dyDescent="0.4">
      <c r="B14" s="617" t="s">
        <v>302</v>
      </c>
      <c r="C14" s="618" t="s">
        <v>303</v>
      </c>
    </row>
    <row r="15" spans="2:3" ht="51" x14ac:dyDescent="0.4">
      <c r="B15" s="617" t="s">
        <v>304</v>
      </c>
      <c r="C15" s="618" t="s">
        <v>305</v>
      </c>
    </row>
    <row r="16" spans="2:3" x14ac:dyDescent="0.4">
      <c r="B16" s="617" t="s">
        <v>306</v>
      </c>
      <c r="C16" s="618" t="s">
        <v>307</v>
      </c>
    </row>
    <row r="17" spans="2:3" ht="25.5" x14ac:dyDescent="0.4">
      <c r="B17" s="617" t="s">
        <v>308</v>
      </c>
      <c r="C17" s="618" t="s">
        <v>309</v>
      </c>
    </row>
    <row r="18" spans="2:3" ht="25.5" x14ac:dyDescent="0.4">
      <c r="B18" s="619" t="s">
        <v>310</v>
      </c>
      <c r="C18" s="620" t="s">
        <v>311</v>
      </c>
    </row>
    <row r="19" spans="2:3" x14ac:dyDescent="0.4">
      <c r="B19" s="6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577" t="s">
        <v>110</v>
      </c>
      <c r="AN1" s="577"/>
      <c r="AO1" s="577"/>
      <c r="AP1" s="577"/>
      <c r="AQ1" s="577"/>
      <c r="AR1" s="577"/>
      <c r="AS1" s="577"/>
      <c r="AT1" s="577"/>
      <c r="AU1" s="577"/>
      <c r="AV1" s="577"/>
      <c r="AW1" s="577"/>
      <c r="AX1" s="577"/>
      <c r="AY1" s="577"/>
      <c r="AZ1" s="577"/>
      <c r="BA1" s="577"/>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578">
        <v>6</v>
      </c>
      <c r="V2" s="578"/>
      <c r="W2" s="39" t="s">
        <v>16</v>
      </c>
      <c r="X2" s="579">
        <f>IF(U2=0,"",YEAR(DATE(2018+U2,1,1)))</f>
        <v>2024</v>
      </c>
      <c r="Y2" s="579"/>
      <c r="Z2" s="41" t="s">
        <v>20</v>
      </c>
      <c r="AA2" s="41" t="s">
        <v>21</v>
      </c>
      <c r="AB2" s="578">
        <v>4</v>
      </c>
      <c r="AC2" s="578"/>
      <c r="AD2" s="41" t="s">
        <v>22</v>
      </c>
      <c r="AE2" s="41"/>
      <c r="AF2" s="41"/>
      <c r="AG2" s="41"/>
      <c r="AH2" s="41"/>
      <c r="AI2" s="41"/>
      <c r="AJ2" s="40"/>
      <c r="AK2" s="39" t="s">
        <v>17</v>
      </c>
      <c r="AL2" s="39" t="s">
        <v>16</v>
      </c>
      <c r="AM2" s="578" t="s">
        <v>109</v>
      </c>
      <c r="AN2" s="578"/>
      <c r="AO2" s="578"/>
      <c r="AP2" s="578"/>
      <c r="AQ2" s="578"/>
      <c r="AR2" s="578"/>
      <c r="AS2" s="578"/>
      <c r="AT2" s="578"/>
      <c r="AU2" s="578"/>
      <c r="AV2" s="578"/>
      <c r="AW2" s="578"/>
      <c r="AX2" s="578"/>
      <c r="AY2" s="578"/>
      <c r="AZ2" s="578"/>
      <c r="BA2" s="578"/>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580" t="s">
        <v>99</v>
      </c>
      <c r="BA3" s="580"/>
      <c r="BB3" s="580"/>
      <c r="BC3" s="580"/>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580" t="s">
        <v>94</v>
      </c>
      <c r="BA4" s="580"/>
      <c r="BB4" s="580"/>
      <c r="BC4" s="580"/>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571">
        <v>40</v>
      </c>
      <c r="AW5" s="572"/>
      <c r="AX5" s="61" t="s">
        <v>23</v>
      </c>
      <c r="AY5" s="60"/>
      <c r="AZ5" s="573">
        <v>160</v>
      </c>
      <c r="BA5" s="574"/>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571">
        <v>100</v>
      </c>
      <c r="BA6" s="572"/>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575">
        <f>DAY(EOMONTH(DATE(X2,AB2,1),0))</f>
        <v>30</v>
      </c>
      <c r="BA7" s="576"/>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554" t="s">
        <v>26</v>
      </c>
      <c r="C9" s="557" t="s">
        <v>126</v>
      </c>
      <c r="D9" s="558"/>
      <c r="E9" s="563" t="s">
        <v>127</v>
      </c>
      <c r="F9" s="558"/>
      <c r="G9" s="563" t="s">
        <v>128</v>
      </c>
      <c r="H9" s="557"/>
      <c r="I9" s="557"/>
      <c r="J9" s="557"/>
      <c r="K9" s="558"/>
      <c r="L9" s="563" t="s">
        <v>129</v>
      </c>
      <c r="M9" s="557"/>
      <c r="N9" s="557"/>
      <c r="O9" s="566"/>
      <c r="P9" s="569" t="s">
        <v>130</v>
      </c>
      <c r="Q9" s="570"/>
      <c r="R9" s="570"/>
      <c r="S9" s="570"/>
      <c r="T9" s="570"/>
      <c r="U9" s="570"/>
      <c r="V9" s="570"/>
      <c r="W9" s="570"/>
      <c r="X9" s="570"/>
      <c r="Y9" s="570"/>
      <c r="Z9" s="570"/>
      <c r="AA9" s="570"/>
      <c r="AB9" s="570"/>
      <c r="AC9" s="570"/>
      <c r="AD9" s="570"/>
      <c r="AE9" s="570"/>
      <c r="AF9" s="570"/>
      <c r="AG9" s="570"/>
      <c r="AH9" s="570"/>
      <c r="AI9" s="570"/>
      <c r="AJ9" s="570"/>
      <c r="AK9" s="570"/>
      <c r="AL9" s="570"/>
      <c r="AM9" s="570"/>
      <c r="AN9" s="570"/>
      <c r="AO9" s="570"/>
      <c r="AP9" s="570"/>
      <c r="AQ9" s="570"/>
      <c r="AR9" s="570"/>
      <c r="AS9" s="570"/>
      <c r="AT9" s="570"/>
      <c r="AU9" s="541" t="str">
        <f>IF(AZ3="４週","(10)1～4週目の勤務時間数合計","(10)1か月の勤務時間数合計")</f>
        <v>(10)1～4週目の勤務時間数合計</v>
      </c>
      <c r="AV9" s="542"/>
      <c r="AW9" s="541" t="s">
        <v>131</v>
      </c>
      <c r="AX9" s="542"/>
      <c r="AY9" s="549" t="s">
        <v>132</v>
      </c>
      <c r="AZ9" s="549"/>
      <c r="BA9" s="549"/>
      <c r="BB9" s="549"/>
      <c r="BC9" s="549"/>
      <c r="BD9" s="549"/>
    </row>
    <row r="10" spans="1:57" ht="20.25" customHeight="1" thickBot="1" x14ac:dyDescent="0.45">
      <c r="A10" s="71"/>
      <c r="B10" s="555"/>
      <c r="C10" s="559"/>
      <c r="D10" s="560"/>
      <c r="E10" s="564"/>
      <c r="F10" s="560"/>
      <c r="G10" s="564"/>
      <c r="H10" s="559"/>
      <c r="I10" s="559"/>
      <c r="J10" s="559"/>
      <c r="K10" s="560"/>
      <c r="L10" s="564"/>
      <c r="M10" s="559"/>
      <c r="N10" s="559"/>
      <c r="O10" s="567"/>
      <c r="P10" s="551" t="s">
        <v>10</v>
      </c>
      <c r="Q10" s="552"/>
      <c r="R10" s="552"/>
      <c r="S10" s="552"/>
      <c r="T10" s="552"/>
      <c r="U10" s="552"/>
      <c r="V10" s="553"/>
      <c r="W10" s="551" t="s">
        <v>11</v>
      </c>
      <c r="X10" s="552"/>
      <c r="Y10" s="552"/>
      <c r="Z10" s="552"/>
      <c r="AA10" s="552"/>
      <c r="AB10" s="552"/>
      <c r="AC10" s="553"/>
      <c r="AD10" s="551" t="s">
        <v>12</v>
      </c>
      <c r="AE10" s="552"/>
      <c r="AF10" s="552"/>
      <c r="AG10" s="552"/>
      <c r="AH10" s="552"/>
      <c r="AI10" s="552"/>
      <c r="AJ10" s="553"/>
      <c r="AK10" s="551" t="s">
        <v>13</v>
      </c>
      <c r="AL10" s="552"/>
      <c r="AM10" s="552"/>
      <c r="AN10" s="552"/>
      <c r="AO10" s="552"/>
      <c r="AP10" s="552"/>
      <c r="AQ10" s="553"/>
      <c r="AR10" s="551" t="s">
        <v>14</v>
      </c>
      <c r="AS10" s="552"/>
      <c r="AT10" s="553"/>
      <c r="AU10" s="543"/>
      <c r="AV10" s="544"/>
      <c r="AW10" s="543"/>
      <c r="AX10" s="544"/>
      <c r="AY10" s="549"/>
      <c r="AZ10" s="549"/>
      <c r="BA10" s="549"/>
      <c r="BB10" s="549"/>
      <c r="BC10" s="549"/>
      <c r="BD10" s="549"/>
    </row>
    <row r="11" spans="1:57" ht="20.25" customHeight="1" thickBot="1" x14ac:dyDescent="0.45">
      <c r="A11" s="71"/>
      <c r="B11" s="555"/>
      <c r="C11" s="559"/>
      <c r="D11" s="560"/>
      <c r="E11" s="564"/>
      <c r="F11" s="560"/>
      <c r="G11" s="564"/>
      <c r="H11" s="559"/>
      <c r="I11" s="559"/>
      <c r="J11" s="559"/>
      <c r="K11" s="560"/>
      <c r="L11" s="564"/>
      <c r="M11" s="559"/>
      <c r="N11" s="559"/>
      <c r="O11" s="567"/>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543"/>
      <c r="AV11" s="544"/>
      <c r="AW11" s="543"/>
      <c r="AX11" s="544"/>
      <c r="AY11" s="549"/>
      <c r="AZ11" s="549"/>
      <c r="BA11" s="549"/>
      <c r="BB11" s="549"/>
      <c r="BC11" s="549"/>
      <c r="BD11" s="549"/>
    </row>
    <row r="12" spans="1:57" ht="20.25" hidden="1" customHeight="1" thickBot="1" x14ac:dyDescent="0.45">
      <c r="A12" s="71"/>
      <c r="B12" s="555"/>
      <c r="C12" s="559"/>
      <c r="D12" s="560"/>
      <c r="E12" s="564"/>
      <c r="F12" s="560"/>
      <c r="G12" s="564"/>
      <c r="H12" s="559"/>
      <c r="I12" s="559"/>
      <c r="J12" s="559"/>
      <c r="K12" s="560"/>
      <c r="L12" s="564"/>
      <c r="M12" s="559"/>
      <c r="N12" s="559"/>
      <c r="O12" s="567"/>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545"/>
      <c r="AV12" s="546"/>
      <c r="AW12" s="545"/>
      <c r="AX12" s="546"/>
      <c r="AY12" s="550"/>
      <c r="AZ12" s="550"/>
      <c r="BA12" s="550"/>
      <c r="BB12" s="550"/>
      <c r="BC12" s="550"/>
      <c r="BD12" s="550"/>
    </row>
    <row r="13" spans="1:57" ht="20.25" customHeight="1" thickBot="1" x14ac:dyDescent="0.45">
      <c r="A13" s="71"/>
      <c r="B13" s="556"/>
      <c r="C13" s="561"/>
      <c r="D13" s="562"/>
      <c r="E13" s="565"/>
      <c r="F13" s="562"/>
      <c r="G13" s="565"/>
      <c r="H13" s="561"/>
      <c r="I13" s="561"/>
      <c r="J13" s="561"/>
      <c r="K13" s="562"/>
      <c r="L13" s="565"/>
      <c r="M13" s="561"/>
      <c r="N13" s="561"/>
      <c r="O13" s="568"/>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547"/>
      <c r="AV13" s="548"/>
      <c r="AW13" s="547"/>
      <c r="AX13" s="548"/>
      <c r="AY13" s="550"/>
      <c r="AZ13" s="550"/>
      <c r="BA13" s="550"/>
      <c r="BB13" s="550"/>
      <c r="BC13" s="550"/>
      <c r="BD13" s="550"/>
    </row>
    <row r="14" spans="1:57" ht="39.950000000000003" customHeight="1" x14ac:dyDescent="0.4">
      <c r="A14" s="71"/>
      <c r="B14" s="85">
        <v>1</v>
      </c>
      <c r="C14" s="527" t="s">
        <v>2</v>
      </c>
      <c r="D14" s="528"/>
      <c r="E14" s="529" t="s">
        <v>66</v>
      </c>
      <c r="F14" s="530"/>
      <c r="G14" s="531" t="s">
        <v>114</v>
      </c>
      <c r="H14" s="532"/>
      <c r="I14" s="532"/>
      <c r="J14" s="532"/>
      <c r="K14" s="533"/>
      <c r="L14" s="534" t="s">
        <v>68</v>
      </c>
      <c r="M14" s="535"/>
      <c r="N14" s="535"/>
      <c r="O14" s="536"/>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537">
        <f>IF($AZ$3="４週",SUM(P14:AQ14),IF($AZ$3="暦月",SUM(P14:AT14),""))</f>
        <v>160</v>
      </c>
      <c r="AV14" s="538"/>
      <c r="AW14" s="539">
        <f t="shared" ref="AW14:AW31" si="1">IF($AZ$3="４週",AU14/4,IF($AZ$3="暦月",AU14/($AZ$7/7),""))</f>
        <v>40</v>
      </c>
      <c r="AX14" s="540"/>
      <c r="AY14" s="524"/>
      <c r="AZ14" s="525"/>
      <c r="BA14" s="525"/>
      <c r="BB14" s="525"/>
      <c r="BC14" s="525"/>
      <c r="BD14" s="526"/>
    </row>
    <row r="15" spans="1:57" ht="39.950000000000003" customHeight="1" x14ac:dyDescent="0.4">
      <c r="A15" s="71"/>
      <c r="B15" s="86">
        <f t="shared" ref="B15:B31" si="2">B14+1</f>
        <v>2</v>
      </c>
      <c r="C15" s="510" t="s">
        <v>112</v>
      </c>
      <c r="D15" s="511"/>
      <c r="E15" s="512" t="s">
        <v>66</v>
      </c>
      <c r="F15" s="513"/>
      <c r="G15" s="514" t="s">
        <v>114</v>
      </c>
      <c r="H15" s="515"/>
      <c r="I15" s="515"/>
      <c r="J15" s="515"/>
      <c r="K15" s="516"/>
      <c r="L15" s="517" t="s">
        <v>100</v>
      </c>
      <c r="M15" s="518"/>
      <c r="N15" s="518"/>
      <c r="O15" s="519"/>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520">
        <f>IF($AZ$3="４週",SUM(P15:AQ15),IF($AZ$3="暦月",SUM(P15:AT15),""))</f>
        <v>160</v>
      </c>
      <c r="AV15" s="521"/>
      <c r="AW15" s="522">
        <f t="shared" si="1"/>
        <v>40</v>
      </c>
      <c r="AX15" s="523"/>
      <c r="AY15" s="490"/>
      <c r="AZ15" s="491"/>
      <c r="BA15" s="491"/>
      <c r="BB15" s="491"/>
      <c r="BC15" s="491"/>
      <c r="BD15" s="492"/>
    </row>
    <row r="16" spans="1:57" ht="39.950000000000003" customHeight="1" x14ac:dyDescent="0.4">
      <c r="A16" s="71"/>
      <c r="B16" s="86">
        <f t="shared" si="2"/>
        <v>3</v>
      </c>
      <c r="C16" s="510" t="s">
        <v>112</v>
      </c>
      <c r="D16" s="511"/>
      <c r="E16" s="512" t="s">
        <v>66</v>
      </c>
      <c r="F16" s="513"/>
      <c r="G16" s="514" t="s">
        <v>112</v>
      </c>
      <c r="H16" s="515"/>
      <c r="I16" s="515"/>
      <c r="J16" s="515"/>
      <c r="K16" s="516"/>
      <c r="L16" s="517" t="s">
        <v>78</v>
      </c>
      <c r="M16" s="518"/>
      <c r="N16" s="518"/>
      <c r="O16" s="519"/>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520">
        <f>IF($AZ$3="４週",SUM(P16:AQ16),IF($AZ$3="暦月",SUM(P16:AT16),""))</f>
        <v>160</v>
      </c>
      <c r="AV16" s="521"/>
      <c r="AW16" s="522">
        <f t="shared" si="1"/>
        <v>40</v>
      </c>
      <c r="AX16" s="523"/>
      <c r="AY16" s="490"/>
      <c r="AZ16" s="491"/>
      <c r="BA16" s="491"/>
      <c r="BB16" s="491"/>
      <c r="BC16" s="491"/>
      <c r="BD16" s="492"/>
    </row>
    <row r="17" spans="1:56" ht="39.950000000000003" customHeight="1" x14ac:dyDescent="0.4">
      <c r="A17" s="71"/>
      <c r="B17" s="86">
        <f t="shared" si="2"/>
        <v>4</v>
      </c>
      <c r="C17" s="510" t="s">
        <v>112</v>
      </c>
      <c r="D17" s="511"/>
      <c r="E17" s="512" t="s">
        <v>66</v>
      </c>
      <c r="F17" s="513"/>
      <c r="G17" s="514" t="s">
        <v>112</v>
      </c>
      <c r="H17" s="515"/>
      <c r="I17" s="515"/>
      <c r="J17" s="515"/>
      <c r="K17" s="516"/>
      <c r="L17" s="517" t="s">
        <v>80</v>
      </c>
      <c r="M17" s="518"/>
      <c r="N17" s="518"/>
      <c r="O17" s="519"/>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520">
        <f>IF($AZ$3="４週",SUM(P17:AQ17),IF($AZ$3="暦月",SUM(P17:AT17),""))</f>
        <v>160</v>
      </c>
      <c r="AV17" s="521"/>
      <c r="AW17" s="522">
        <f t="shared" si="1"/>
        <v>40</v>
      </c>
      <c r="AX17" s="523"/>
      <c r="AY17" s="490"/>
      <c r="AZ17" s="491"/>
      <c r="BA17" s="491"/>
      <c r="BB17" s="491"/>
      <c r="BC17" s="491"/>
      <c r="BD17" s="492"/>
    </row>
    <row r="18" spans="1:56" ht="39.950000000000003" customHeight="1" x14ac:dyDescent="0.4">
      <c r="A18" s="71"/>
      <c r="B18" s="86">
        <f t="shared" si="2"/>
        <v>5</v>
      </c>
      <c r="C18" s="510" t="s">
        <v>112</v>
      </c>
      <c r="D18" s="511"/>
      <c r="E18" s="512" t="s">
        <v>121</v>
      </c>
      <c r="F18" s="513"/>
      <c r="G18" s="514" t="s">
        <v>112</v>
      </c>
      <c r="H18" s="515"/>
      <c r="I18" s="515"/>
      <c r="J18" s="515"/>
      <c r="K18" s="516"/>
      <c r="L18" s="517" t="s">
        <v>79</v>
      </c>
      <c r="M18" s="518"/>
      <c r="N18" s="518"/>
      <c r="O18" s="519"/>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520">
        <f t="shared" ref="AU18:AU31" si="3">IF($AZ$3="４週",SUM(P18:AQ18),IF($AZ$3="暦月",SUM(P18:AT18),""))</f>
        <v>80</v>
      </c>
      <c r="AV18" s="521"/>
      <c r="AW18" s="522">
        <f t="shared" si="1"/>
        <v>20</v>
      </c>
      <c r="AX18" s="523"/>
      <c r="AY18" s="490"/>
      <c r="AZ18" s="491"/>
      <c r="BA18" s="491"/>
      <c r="BB18" s="491"/>
      <c r="BC18" s="491"/>
      <c r="BD18" s="492"/>
    </row>
    <row r="19" spans="1:56" ht="39.950000000000003" customHeight="1" x14ac:dyDescent="0.4">
      <c r="A19" s="71"/>
      <c r="B19" s="86">
        <f t="shared" si="2"/>
        <v>6</v>
      </c>
      <c r="C19" s="510"/>
      <c r="D19" s="511"/>
      <c r="E19" s="512"/>
      <c r="F19" s="513"/>
      <c r="G19" s="514"/>
      <c r="H19" s="515"/>
      <c r="I19" s="515"/>
      <c r="J19" s="515"/>
      <c r="K19" s="516"/>
      <c r="L19" s="517"/>
      <c r="M19" s="518"/>
      <c r="N19" s="518"/>
      <c r="O19" s="519"/>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520">
        <f t="shared" si="3"/>
        <v>0</v>
      </c>
      <c r="AV19" s="521"/>
      <c r="AW19" s="522">
        <f t="shared" si="1"/>
        <v>0</v>
      </c>
      <c r="AX19" s="523"/>
      <c r="AY19" s="490"/>
      <c r="AZ19" s="491"/>
      <c r="BA19" s="491"/>
      <c r="BB19" s="491"/>
      <c r="BC19" s="491"/>
      <c r="BD19" s="492"/>
    </row>
    <row r="20" spans="1:56" ht="39.950000000000003" customHeight="1" x14ac:dyDescent="0.4">
      <c r="A20" s="71"/>
      <c r="B20" s="86">
        <f t="shared" si="2"/>
        <v>7</v>
      </c>
      <c r="C20" s="510"/>
      <c r="D20" s="511"/>
      <c r="E20" s="512"/>
      <c r="F20" s="513"/>
      <c r="G20" s="514"/>
      <c r="H20" s="515"/>
      <c r="I20" s="515"/>
      <c r="J20" s="515"/>
      <c r="K20" s="516"/>
      <c r="L20" s="517"/>
      <c r="M20" s="518"/>
      <c r="N20" s="518"/>
      <c r="O20" s="519"/>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520">
        <f>IF($AZ$3="４週",SUM(P20:AQ20),IF($AZ$3="暦月",SUM(P20:AT20),""))</f>
        <v>0</v>
      </c>
      <c r="AV20" s="521"/>
      <c r="AW20" s="522">
        <f t="shared" si="1"/>
        <v>0</v>
      </c>
      <c r="AX20" s="523"/>
      <c r="AY20" s="490"/>
      <c r="AZ20" s="491"/>
      <c r="BA20" s="491"/>
      <c r="BB20" s="491"/>
      <c r="BC20" s="491"/>
      <c r="BD20" s="492"/>
    </row>
    <row r="21" spans="1:56" ht="39.950000000000003" customHeight="1" x14ac:dyDescent="0.4">
      <c r="A21" s="71"/>
      <c r="B21" s="86">
        <f t="shared" si="2"/>
        <v>8</v>
      </c>
      <c r="C21" s="510"/>
      <c r="D21" s="511"/>
      <c r="E21" s="512"/>
      <c r="F21" s="513"/>
      <c r="G21" s="514"/>
      <c r="H21" s="515"/>
      <c r="I21" s="515"/>
      <c r="J21" s="515"/>
      <c r="K21" s="516"/>
      <c r="L21" s="517"/>
      <c r="M21" s="518"/>
      <c r="N21" s="518"/>
      <c r="O21" s="519"/>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520">
        <f t="shared" si="3"/>
        <v>0</v>
      </c>
      <c r="AV21" s="521"/>
      <c r="AW21" s="522">
        <f t="shared" si="1"/>
        <v>0</v>
      </c>
      <c r="AX21" s="523"/>
      <c r="AY21" s="490"/>
      <c r="AZ21" s="491"/>
      <c r="BA21" s="491"/>
      <c r="BB21" s="491"/>
      <c r="BC21" s="491"/>
      <c r="BD21" s="492"/>
    </row>
    <row r="22" spans="1:56" ht="39.950000000000003" customHeight="1" x14ac:dyDescent="0.4">
      <c r="A22" s="71"/>
      <c r="B22" s="86">
        <f t="shared" si="2"/>
        <v>9</v>
      </c>
      <c r="C22" s="510"/>
      <c r="D22" s="511"/>
      <c r="E22" s="512"/>
      <c r="F22" s="513"/>
      <c r="G22" s="514"/>
      <c r="H22" s="515"/>
      <c r="I22" s="515"/>
      <c r="J22" s="515"/>
      <c r="K22" s="516"/>
      <c r="L22" s="517"/>
      <c r="M22" s="518"/>
      <c r="N22" s="518"/>
      <c r="O22" s="519"/>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520">
        <f t="shared" si="3"/>
        <v>0</v>
      </c>
      <c r="AV22" s="521"/>
      <c r="AW22" s="522">
        <f t="shared" si="1"/>
        <v>0</v>
      </c>
      <c r="AX22" s="523"/>
      <c r="AY22" s="490"/>
      <c r="AZ22" s="491"/>
      <c r="BA22" s="491"/>
      <c r="BB22" s="491"/>
      <c r="BC22" s="491"/>
      <c r="BD22" s="492"/>
    </row>
    <row r="23" spans="1:56" ht="39.950000000000003" customHeight="1" x14ac:dyDescent="0.4">
      <c r="A23" s="71"/>
      <c r="B23" s="86">
        <f t="shared" si="2"/>
        <v>10</v>
      </c>
      <c r="C23" s="510"/>
      <c r="D23" s="511"/>
      <c r="E23" s="512"/>
      <c r="F23" s="513"/>
      <c r="G23" s="514"/>
      <c r="H23" s="515"/>
      <c r="I23" s="515"/>
      <c r="J23" s="515"/>
      <c r="K23" s="516"/>
      <c r="L23" s="517"/>
      <c r="M23" s="518"/>
      <c r="N23" s="518"/>
      <c r="O23" s="519"/>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520">
        <f t="shared" si="3"/>
        <v>0</v>
      </c>
      <c r="AV23" s="521"/>
      <c r="AW23" s="522">
        <f t="shared" si="1"/>
        <v>0</v>
      </c>
      <c r="AX23" s="523"/>
      <c r="AY23" s="490"/>
      <c r="AZ23" s="491"/>
      <c r="BA23" s="491"/>
      <c r="BB23" s="491"/>
      <c r="BC23" s="491"/>
      <c r="BD23" s="492"/>
    </row>
    <row r="24" spans="1:56" ht="39.950000000000003" customHeight="1" x14ac:dyDescent="0.4">
      <c r="A24" s="71"/>
      <c r="B24" s="86">
        <f t="shared" si="2"/>
        <v>11</v>
      </c>
      <c r="C24" s="510"/>
      <c r="D24" s="511"/>
      <c r="E24" s="512"/>
      <c r="F24" s="513"/>
      <c r="G24" s="514"/>
      <c r="H24" s="515"/>
      <c r="I24" s="515"/>
      <c r="J24" s="515"/>
      <c r="K24" s="516"/>
      <c r="L24" s="517"/>
      <c r="M24" s="518"/>
      <c r="N24" s="518"/>
      <c r="O24" s="519"/>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520">
        <f t="shared" si="3"/>
        <v>0</v>
      </c>
      <c r="AV24" s="521"/>
      <c r="AW24" s="522">
        <f t="shared" si="1"/>
        <v>0</v>
      </c>
      <c r="AX24" s="523"/>
      <c r="AY24" s="490"/>
      <c r="AZ24" s="491"/>
      <c r="BA24" s="491"/>
      <c r="BB24" s="491"/>
      <c r="BC24" s="491"/>
      <c r="BD24" s="492"/>
    </row>
    <row r="25" spans="1:56" ht="39.950000000000003" customHeight="1" x14ac:dyDescent="0.4">
      <c r="A25" s="71"/>
      <c r="B25" s="86">
        <f t="shared" si="2"/>
        <v>12</v>
      </c>
      <c r="C25" s="510"/>
      <c r="D25" s="511"/>
      <c r="E25" s="512"/>
      <c r="F25" s="513"/>
      <c r="G25" s="514"/>
      <c r="H25" s="515"/>
      <c r="I25" s="515"/>
      <c r="J25" s="515"/>
      <c r="K25" s="516"/>
      <c r="L25" s="517"/>
      <c r="M25" s="518"/>
      <c r="N25" s="518"/>
      <c r="O25" s="519"/>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520">
        <f t="shared" si="3"/>
        <v>0</v>
      </c>
      <c r="AV25" s="521"/>
      <c r="AW25" s="522">
        <f t="shared" si="1"/>
        <v>0</v>
      </c>
      <c r="AX25" s="523"/>
      <c r="AY25" s="490"/>
      <c r="AZ25" s="491"/>
      <c r="BA25" s="491"/>
      <c r="BB25" s="491"/>
      <c r="BC25" s="491"/>
      <c r="BD25" s="492"/>
    </row>
    <row r="26" spans="1:56" ht="39.950000000000003" customHeight="1" x14ac:dyDescent="0.4">
      <c r="A26" s="71"/>
      <c r="B26" s="86">
        <f t="shared" si="2"/>
        <v>13</v>
      </c>
      <c r="C26" s="510"/>
      <c r="D26" s="511"/>
      <c r="E26" s="512"/>
      <c r="F26" s="513"/>
      <c r="G26" s="514"/>
      <c r="H26" s="515"/>
      <c r="I26" s="515"/>
      <c r="J26" s="515"/>
      <c r="K26" s="516"/>
      <c r="L26" s="517"/>
      <c r="M26" s="518"/>
      <c r="N26" s="518"/>
      <c r="O26" s="519"/>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520">
        <f t="shared" si="3"/>
        <v>0</v>
      </c>
      <c r="AV26" s="521"/>
      <c r="AW26" s="522">
        <f t="shared" si="1"/>
        <v>0</v>
      </c>
      <c r="AX26" s="523"/>
      <c r="AY26" s="490"/>
      <c r="AZ26" s="491"/>
      <c r="BA26" s="491"/>
      <c r="BB26" s="491"/>
      <c r="BC26" s="491"/>
      <c r="BD26" s="492"/>
    </row>
    <row r="27" spans="1:56" ht="39.950000000000003" customHeight="1" x14ac:dyDescent="0.4">
      <c r="A27" s="71"/>
      <c r="B27" s="86">
        <f t="shared" si="2"/>
        <v>14</v>
      </c>
      <c r="C27" s="510"/>
      <c r="D27" s="511"/>
      <c r="E27" s="512"/>
      <c r="F27" s="513"/>
      <c r="G27" s="514"/>
      <c r="H27" s="515"/>
      <c r="I27" s="515"/>
      <c r="J27" s="515"/>
      <c r="K27" s="516"/>
      <c r="L27" s="517"/>
      <c r="M27" s="518"/>
      <c r="N27" s="518"/>
      <c r="O27" s="519"/>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520">
        <f t="shared" si="3"/>
        <v>0</v>
      </c>
      <c r="AV27" s="521"/>
      <c r="AW27" s="522">
        <f t="shared" si="1"/>
        <v>0</v>
      </c>
      <c r="AX27" s="523"/>
      <c r="AY27" s="490"/>
      <c r="AZ27" s="491"/>
      <c r="BA27" s="491"/>
      <c r="BB27" s="491"/>
      <c r="BC27" s="491"/>
      <c r="BD27" s="492"/>
    </row>
    <row r="28" spans="1:56" ht="39.950000000000003" customHeight="1" x14ac:dyDescent="0.4">
      <c r="A28" s="71"/>
      <c r="B28" s="86">
        <f t="shared" si="2"/>
        <v>15</v>
      </c>
      <c r="C28" s="510"/>
      <c r="D28" s="511"/>
      <c r="E28" s="512"/>
      <c r="F28" s="513"/>
      <c r="G28" s="514"/>
      <c r="H28" s="515"/>
      <c r="I28" s="515"/>
      <c r="J28" s="515"/>
      <c r="K28" s="516"/>
      <c r="L28" s="517"/>
      <c r="M28" s="518"/>
      <c r="N28" s="518"/>
      <c r="O28" s="519"/>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520">
        <f t="shared" si="3"/>
        <v>0</v>
      </c>
      <c r="AV28" s="521"/>
      <c r="AW28" s="522">
        <f t="shared" si="1"/>
        <v>0</v>
      </c>
      <c r="AX28" s="523"/>
      <c r="AY28" s="490"/>
      <c r="AZ28" s="491"/>
      <c r="BA28" s="491"/>
      <c r="BB28" s="491"/>
      <c r="BC28" s="491"/>
      <c r="BD28" s="492"/>
    </row>
    <row r="29" spans="1:56" ht="39.950000000000003" customHeight="1" x14ac:dyDescent="0.4">
      <c r="A29" s="71"/>
      <c r="B29" s="86">
        <f t="shared" si="2"/>
        <v>16</v>
      </c>
      <c r="C29" s="510"/>
      <c r="D29" s="511"/>
      <c r="E29" s="512"/>
      <c r="F29" s="513"/>
      <c r="G29" s="514"/>
      <c r="H29" s="515"/>
      <c r="I29" s="515"/>
      <c r="J29" s="515"/>
      <c r="K29" s="516"/>
      <c r="L29" s="517"/>
      <c r="M29" s="518"/>
      <c r="N29" s="518"/>
      <c r="O29" s="519"/>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520">
        <f t="shared" si="3"/>
        <v>0</v>
      </c>
      <c r="AV29" s="521"/>
      <c r="AW29" s="522">
        <f t="shared" si="1"/>
        <v>0</v>
      </c>
      <c r="AX29" s="523"/>
      <c r="AY29" s="490"/>
      <c r="AZ29" s="491"/>
      <c r="BA29" s="491"/>
      <c r="BB29" s="491"/>
      <c r="BC29" s="491"/>
      <c r="BD29" s="492"/>
    </row>
    <row r="30" spans="1:56" ht="39.950000000000003" customHeight="1" x14ac:dyDescent="0.4">
      <c r="A30" s="71"/>
      <c r="B30" s="86">
        <f t="shared" si="2"/>
        <v>17</v>
      </c>
      <c r="C30" s="510"/>
      <c r="D30" s="511"/>
      <c r="E30" s="512"/>
      <c r="F30" s="513"/>
      <c r="G30" s="514"/>
      <c r="H30" s="515"/>
      <c r="I30" s="515"/>
      <c r="J30" s="515"/>
      <c r="K30" s="516"/>
      <c r="L30" s="517"/>
      <c r="M30" s="518"/>
      <c r="N30" s="518"/>
      <c r="O30" s="519"/>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520">
        <f t="shared" si="3"/>
        <v>0</v>
      </c>
      <c r="AV30" s="521"/>
      <c r="AW30" s="522">
        <f t="shared" si="1"/>
        <v>0</v>
      </c>
      <c r="AX30" s="523"/>
      <c r="AY30" s="490"/>
      <c r="AZ30" s="491"/>
      <c r="BA30" s="491"/>
      <c r="BB30" s="491"/>
      <c r="BC30" s="491"/>
      <c r="BD30" s="492"/>
    </row>
    <row r="31" spans="1:56" ht="39.950000000000003" customHeight="1" thickBot="1" x14ac:dyDescent="0.45">
      <c r="A31" s="71"/>
      <c r="B31" s="87">
        <f t="shared" si="2"/>
        <v>18</v>
      </c>
      <c r="C31" s="493"/>
      <c r="D31" s="494"/>
      <c r="E31" s="495"/>
      <c r="F31" s="496"/>
      <c r="G31" s="497"/>
      <c r="H31" s="498"/>
      <c r="I31" s="498"/>
      <c r="J31" s="498"/>
      <c r="K31" s="499"/>
      <c r="L31" s="500"/>
      <c r="M31" s="501"/>
      <c r="N31" s="501"/>
      <c r="O31" s="502"/>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503">
        <f t="shared" si="3"/>
        <v>0</v>
      </c>
      <c r="AV31" s="504"/>
      <c r="AW31" s="505">
        <f t="shared" si="1"/>
        <v>0</v>
      </c>
      <c r="AX31" s="506"/>
      <c r="AY31" s="507"/>
      <c r="AZ31" s="508"/>
      <c r="BA31" s="508"/>
      <c r="BB31" s="508"/>
      <c r="BC31" s="508"/>
      <c r="BD31" s="509"/>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488" t="s">
        <v>35</v>
      </c>
      <c r="D34" s="488"/>
      <c r="E34" s="488" t="s">
        <v>36</v>
      </c>
      <c r="F34" s="488"/>
      <c r="G34" s="488"/>
      <c r="H34" s="488"/>
      <c r="I34" s="98"/>
      <c r="J34" s="489" t="s">
        <v>39</v>
      </c>
      <c r="K34" s="489"/>
      <c r="L34" s="489"/>
      <c r="M34" s="489"/>
      <c r="N34" s="67"/>
      <c r="O34" s="67"/>
      <c r="P34" s="96" t="s">
        <v>47</v>
      </c>
      <c r="Q34" s="96"/>
      <c r="R34" s="98"/>
      <c r="S34" s="98"/>
      <c r="T34" s="463" t="s">
        <v>7</v>
      </c>
      <c r="U34" s="465"/>
      <c r="V34" s="463" t="s">
        <v>8</v>
      </c>
      <c r="W34" s="464"/>
      <c r="X34" s="464"/>
      <c r="Y34" s="465"/>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462"/>
      <c r="D35" s="462"/>
      <c r="E35" s="462" t="s">
        <v>37</v>
      </c>
      <c r="F35" s="462"/>
      <c r="G35" s="462" t="s">
        <v>38</v>
      </c>
      <c r="H35" s="462"/>
      <c r="I35" s="98"/>
      <c r="J35" s="462" t="s">
        <v>37</v>
      </c>
      <c r="K35" s="462"/>
      <c r="L35" s="462" t="s">
        <v>38</v>
      </c>
      <c r="M35" s="462"/>
      <c r="N35" s="67"/>
      <c r="O35" s="67"/>
      <c r="P35" s="96" t="s">
        <v>44</v>
      </c>
      <c r="Q35" s="96"/>
      <c r="R35" s="98"/>
      <c r="S35" s="98"/>
      <c r="T35" s="463" t="s">
        <v>3</v>
      </c>
      <c r="U35" s="465"/>
      <c r="V35" s="463" t="s">
        <v>50</v>
      </c>
      <c r="W35" s="464"/>
      <c r="X35" s="464"/>
      <c r="Y35" s="465"/>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463" t="s">
        <v>3</v>
      </c>
      <c r="D36" s="465"/>
      <c r="E36" s="480">
        <f>SUMIFS($AU$14:$AV$31,$C$14:$D$31,"介護支援専門員",$E$14:$F$31,"A")</f>
        <v>480</v>
      </c>
      <c r="F36" s="481"/>
      <c r="G36" s="482">
        <f>SUMIFS($AW$14:$AX$31,$C$14:$D$31,"介護支援専門員",$E$14:$F$31,"A")</f>
        <v>120</v>
      </c>
      <c r="H36" s="483"/>
      <c r="I36" s="112"/>
      <c r="J36" s="484">
        <v>0</v>
      </c>
      <c r="K36" s="485"/>
      <c r="L36" s="484">
        <v>0</v>
      </c>
      <c r="M36" s="485"/>
      <c r="N36" s="111"/>
      <c r="O36" s="111"/>
      <c r="P36" s="484">
        <v>3</v>
      </c>
      <c r="Q36" s="485"/>
      <c r="R36" s="98"/>
      <c r="S36" s="98"/>
      <c r="T36" s="463" t="s">
        <v>4</v>
      </c>
      <c r="U36" s="465"/>
      <c r="V36" s="463" t="s">
        <v>51</v>
      </c>
      <c r="W36" s="464"/>
      <c r="X36" s="464"/>
      <c r="Y36" s="46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463" t="s">
        <v>4</v>
      </c>
      <c r="D37" s="465"/>
      <c r="E37" s="480">
        <f>SUMIFS($AU$14:$AV$31,$C$14:$D$31,"介護支援専門員",$E$14:$F$31,"B")</f>
        <v>0</v>
      </c>
      <c r="F37" s="481"/>
      <c r="G37" s="482">
        <f>SUMIFS($AW$14:$AX$31,$C$14:$D$31,"介護支援専門員",$E$14:$F$31,"B")</f>
        <v>0</v>
      </c>
      <c r="H37" s="483"/>
      <c r="I37" s="112"/>
      <c r="J37" s="484">
        <v>0</v>
      </c>
      <c r="K37" s="485"/>
      <c r="L37" s="484">
        <v>0</v>
      </c>
      <c r="M37" s="485"/>
      <c r="N37" s="111"/>
      <c r="O37" s="111"/>
      <c r="P37" s="484">
        <v>0</v>
      </c>
      <c r="Q37" s="485"/>
      <c r="R37" s="98"/>
      <c r="S37" s="98"/>
      <c r="T37" s="463" t="s">
        <v>5</v>
      </c>
      <c r="U37" s="465"/>
      <c r="V37" s="463" t="s">
        <v>52</v>
      </c>
      <c r="W37" s="464"/>
      <c r="X37" s="464"/>
      <c r="Y37" s="465"/>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463" t="s">
        <v>5</v>
      </c>
      <c r="D38" s="465"/>
      <c r="E38" s="480">
        <f>SUMIFS($AU$14:$AV$31,$C$14:$D$31,"介護支援専門員",$E$14:$F$31,"C")</f>
        <v>80</v>
      </c>
      <c r="F38" s="481"/>
      <c r="G38" s="482">
        <f>SUMIFS($AW$14:$AX$31,$C$14:$D$31,"介護支援専門員",$E$14:$F$31,"C")</f>
        <v>20</v>
      </c>
      <c r="H38" s="483"/>
      <c r="I38" s="112"/>
      <c r="J38" s="484">
        <v>80</v>
      </c>
      <c r="K38" s="485"/>
      <c r="L38" s="486">
        <v>20</v>
      </c>
      <c r="M38" s="487"/>
      <c r="N38" s="111"/>
      <c r="O38" s="111"/>
      <c r="P38" s="480" t="s">
        <v>30</v>
      </c>
      <c r="Q38" s="481"/>
      <c r="R38" s="98"/>
      <c r="S38" s="98"/>
      <c r="T38" s="463" t="s">
        <v>6</v>
      </c>
      <c r="U38" s="465"/>
      <c r="V38" s="463" t="s">
        <v>69</v>
      </c>
      <c r="W38" s="464"/>
      <c r="X38" s="464"/>
      <c r="Y38" s="465"/>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463" t="s">
        <v>6</v>
      </c>
      <c r="D39" s="465"/>
      <c r="E39" s="480">
        <f>SUMIFS($AU$14:$AV$31,$C$14:$D$31,"介護支援専門員",$E$14:$F$31,"D")</f>
        <v>0</v>
      </c>
      <c r="F39" s="481"/>
      <c r="G39" s="482">
        <f>SUMIFS($AW$14:$AX$31,$C$14:$D$31,"介護支援専門員",$E$14:$F$31,"D")</f>
        <v>0</v>
      </c>
      <c r="H39" s="483"/>
      <c r="I39" s="112"/>
      <c r="J39" s="484">
        <v>0</v>
      </c>
      <c r="K39" s="485"/>
      <c r="L39" s="486">
        <v>0</v>
      </c>
      <c r="M39" s="487"/>
      <c r="N39" s="111"/>
      <c r="O39" s="111"/>
      <c r="P39" s="480" t="s">
        <v>30</v>
      </c>
      <c r="Q39" s="481"/>
      <c r="R39" s="98"/>
      <c r="S39" s="98"/>
      <c r="T39" s="98"/>
      <c r="U39" s="477"/>
      <c r="V39" s="477"/>
      <c r="W39" s="478"/>
      <c r="X39" s="478"/>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463" t="s">
        <v>27</v>
      </c>
      <c r="D40" s="465"/>
      <c r="E40" s="480">
        <f>SUM(E36:F39)</f>
        <v>560</v>
      </c>
      <c r="F40" s="481"/>
      <c r="G40" s="482">
        <f>SUM(G36:H39)</f>
        <v>140</v>
      </c>
      <c r="H40" s="483"/>
      <c r="I40" s="112"/>
      <c r="J40" s="480">
        <f>SUM(J36:K39)</f>
        <v>80</v>
      </c>
      <c r="K40" s="481"/>
      <c r="L40" s="480">
        <f>SUM(L36:M39)</f>
        <v>20</v>
      </c>
      <c r="M40" s="481"/>
      <c r="N40" s="111"/>
      <c r="O40" s="111"/>
      <c r="P40" s="480">
        <f>SUM(P36:Q37)</f>
        <v>3</v>
      </c>
      <c r="Q40" s="481"/>
      <c r="R40" s="98"/>
      <c r="S40" s="98"/>
      <c r="T40" s="98"/>
      <c r="U40" s="477"/>
      <c r="V40" s="477"/>
      <c r="W40" s="478"/>
      <c r="X40" s="478"/>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472" t="s">
        <v>90</v>
      </c>
      <c r="K42" s="4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462" t="s">
        <v>42</v>
      </c>
      <c r="N44" s="462"/>
      <c r="O44" s="462"/>
      <c r="P44" s="462"/>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474">
        <f>IF($J$42="週",L40,J40)</f>
        <v>20</v>
      </c>
      <c r="D45" s="475"/>
      <c r="E45" s="475"/>
      <c r="F45" s="476"/>
      <c r="G45" s="100" t="s">
        <v>28</v>
      </c>
      <c r="H45" s="463">
        <f>IF($J$42="週",$AV$5,$AZ$5)</f>
        <v>40</v>
      </c>
      <c r="I45" s="464"/>
      <c r="J45" s="464"/>
      <c r="K45" s="465"/>
      <c r="L45" s="100" t="s">
        <v>29</v>
      </c>
      <c r="M45" s="466">
        <f>ROUNDDOWN(C45/H45,1)</f>
        <v>0.5</v>
      </c>
      <c r="N45" s="467"/>
      <c r="O45" s="467"/>
      <c r="P45" s="468"/>
      <c r="Q45" s="98"/>
      <c r="R45" s="98"/>
      <c r="S45" s="98"/>
      <c r="T45" s="98"/>
      <c r="U45" s="479"/>
      <c r="V45" s="479"/>
      <c r="W45" s="479"/>
      <c r="X45" s="479"/>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462" t="s">
        <v>27</v>
      </c>
      <c r="N49" s="462"/>
      <c r="O49" s="462"/>
      <c r="P49" s="462"/>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463">
        <f>P40</f>
        <v>3</v>
      </c>
      <c r="D50" s="464"/>
      <c r="E50" s="464"/>
      <c r="F50" s="465"/>
      <c r="G50" s="100" t="s">
        <v>81</v>
      </c>
      <c r="H50" s="466">
        <f>M45</f>
        <v>0.5</v>
      </c>
      <c r="I50" s="467"/>
      <c r="J50" s="467"/>
      <c r="K50" s="468"/>
      <c r="L50" s="100" t="s">
        <v>29</v>
      </c>
      <c r="M50" s="469">
        <f>ROUNDDOWN(C50+H50,1)</f>
        <v>3.5</v>
      </c>
      <c r="N50" s="470"/>
      <c r="O50" s="470"/>
      <c r="P50" s="4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577" t="s">
        <v>110</v>
      </c>
      <c r="AN1" s="577"/>
      <c r="AO1" s="577"/>
      <c r="AP1" s="577"/>
      <c r="AQ1" s="577"/>
      <c r="AR1" s="577"/>
      <c r="AS1" s="577"/>
      <c r="AT1" s="577"/>
      <c r="AU1" s="577"/>
      <c r="AV1" s="577"/>
      <c r="AW1" s="577"/>
      <c r="AX1" s="577"/>
      <c r="AY1" s="577"/>
      <c r="AZ1" s="577"/>
      <c r="BA1" s="57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578">
        <v>6</v>
      </c>
      <c r="V2" s="578"/>
      <c r="W2" s="39" t="s">
        <v>16</v>
      </c>
      <c r="X2" s="579">
        <f>IF(U2=0,"",YEAR(DATE(2018+U2,1,1)))</f>
        <v>2024</v>
      </c>
      <c r="Y2" s="579"/>
      <c r="Z2" s="41" t="s">
        <v>20</v>
      </c>
      <c r="AA2" s="41" t="s">
        <v>21</v>
      </c>
      <c r="AB2" s="578">
        <v>4</v>
      </c>
      <c r="AC2" s="578"/>
      <c r="AD2" s="41" t="s">
        <v>22</v>
      </c>
      <c r="AE2" s="41"/>
      <c r="AF2" s="41"/>
      <c r="AG2" s="41"/>
      <c r="AH2" s="41"/>
      <c r="AI2" s="41"/>
      <c r="AJ2" s="40"/>
      <c r="AK2" s="39" t="s">
        <v>17</v>
      </c>
      <c r="AL2" s="39" t="s">
        <v>16</v>
      </c>
      <c r="AM2" s="578"/>
      <c r="AN2" s="578"/>
      <c r="AO2" s="578"/>
      <c r="AP2" s="578"/>
      <c r="AQ2" s="578"/>
      <c r="AR2" s="578"/>
      <c r="AS2" s="578"/>
      <c r="AT2" s="578"/>
      <c r="AU2" s="578"/>
      <c r="AV2" s="578"/>
      <c r="AW2" s="578"/>
      <c r="AX2" s="578"/>
      <c r="AY2" s="578"/>
      <c r="AZ2" s="578"/>
      <c r="BA2" s="578"/>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580" t="s">
        <v>99</v>
      </c>
      <c r="BA3" s="580"/>
      <c r="BB3" s="580"/>
      <c r="BC3" s="580"/>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580" t="s">
        <v>94</v>
      </c>
      <c r="BA4" s="580"/>
      <c r="BB4" s="580"/>
      <c r="BC4" s="580"/>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571">
        <v>40</v>
      </c>
      <c r="AW5" s="572"/>
      <c r="AX5" s="61" t="s">
        <v>23</v>
      </c>
      <c r="AY5" s="60"/>
      <c r="AZ5" s="571">
        <v>160</v>
      </c>
      <c r="BA5" s="572"/>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571">
        <v>100</v>
      </c>
      <c r="BA6" s="572"/>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575">
        <f>DAY(EOMONTH(DATE(X2,AB2,1),0))</f>
        <v>30</v>
      </c>
      <c r="BA7" s="576"/>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554" t="s">
        <v>26</v>
      </c>
      <c r="C9" s="557" t="s">
        <v>126</v>
      </c>
      <c r="D9" s="558"/>
      <c r="E9" s="563" t="s">
        <v>127</v>
      </c>
      <c r="F9" s="558"/>
      <c r="G9" s="563" t="s">
        <v>128</v>
      </c>
      <c r="H9" s="557"/>
      <c r="I9" s="557"/>
      <c r="J9" s="557"/>
      <c r="K9" s="558"/>
      <c r="L9" s="563" t="s">
        <v>129</v>
      </c>
      <c r="M9" s="557"/>
      <c r="N9" s="557"/>
      <c r="O9" s="566"/>
      <c r="P9" s="569" t="s">
        <v>130</v>
      </c>
      <c r="Q9" s="570"/>
      <c r="R9" s="570"/>
      <c r="S9" s="570"/>
      <c r="T9" s="570"/>
      <c r="U9" s="570"/>
      <c r="V9" s="570"/>
      <c r="W9" s="570"/>
      <c r="X9" s="570"/>
      <c r="Y9" s="570"/>
      <c r="Z9" s="570"/>
      <c r="AA9" s="570"/>
      <c r="AB9" s="570"/>
      <c r="AC9" s="570"/>
      <c r="AD9" s="570"/>
      <c r="AE9" s="570"/>
      <c r="AF9" s="570"/>
      <c r="AG9" s="570"/>
      <c r="AH9" s="570"/>
      <c r="AI9" s="570"/>
      <c r="AJ9" s="570"/>
      <c r="AK9" s="570"/>
      <c r="AL9" s="570"/>
      <c r="AM9" s="570"/>
      <c r="AN9" s="570"/>
      <c r="AO9" s="570"/>
      <c r="AP9" s="570"/>
      <c r="AQ9" s="570"/>
      <c r="AR9" s="570"/>
      <c r="AS9" s="570"/>
      <c r="AT9" s="570"/>
      <c r="AU9" s="541" t="str">
        <f>IF(AZ3="４週","(10)1～4週目の勤務時間数合計","(10)1か月の勤務時間数合計")</f>
        <v>(10)1～4週目の勤務時間数合計</v>
      </c>
      <c r="AV9" s="542"/>
      <c r="AW9" s="541" t="s">
        <v>131</v>
      </c>
      <c r="AX9" s="542"/>
      <c r="AY9" s="549" t="s">
        <v>132</v>
      </c>
      <c r="AZ9" s="549"/>
      <c r="BA9" s="549"/>
      <c r="BB9" s="549"/>
      <c r="BC9" s="549"/>
      <c r="BD9" s="549"/>
    </row>
    <row r="10" spans="1:57" ht="20.25" customHeight="1" thickBot="1" x14ac:dyDescent="0.45">
      <c r="A10" s="71"/>
      <c r="B10" s="555"/>
      <c r="C10" s="559"/>
      <c r="D10" s="560"/>
      <c r="E10" s="564"/>
      <c r="F10" s="560"/>
      <c r="G10" s="564"/>
      <c r="H10" s="559"/>
      <c r="I10" s="559"/>
      <c r="J10" s="559"/>
      <c r="K10" s="560"/>
      <c r="L10" s="564"/>
      <c r="M10" s="559"/>
      <c r="N10" s="559"/>
      <c r="O10" s="567"/>
      <c r="P10" s="551" t="s">
        <v>10</v>
      </c>
      <c r="Q10" s="552"/>
      <c r="R10" s="552"/>
      <c r="S10" s="552"/>
      <c r="T10" s="552"/>
      <c r="U10" s="552"/>
      <c r="V10" s="553"/>
      <c r="W10" s="551" t="s">
        <v>11</v>
      </c>
      <c r="X10" s="552"/>
      <c r="Y10" s="552"/>
      <c r="Z10" s="552"/>
      <c r="AA10" s="552"/>
      <c r="AB10" s="552"/>
      <c r="AC10" s="553"/>
      <c r="AD10" s="551" t="s">
        <v>12</v>
      </c>
      <c r="AE10" s="552"/>
      <c r="AF10" s="552"/>
      <c r="AG10" s="552"/>
      <c r="AH10" s="552"/>
      <c r="AI10" s="552"/>
      <c r="AJ10" s="553"/>
      <c r="AK10" s="551" t="s">
        <v>13</v>
      </c>
      <c r="AL10" s="552"/>
      <c r="AM10" s="552"/>
      <c r="AN10" s="552"/>
      <c r="AO10" s="552"/>
      <c r="AP10" s="552"/>
      <c r="AQ10" s="553"/>
      <c r="AR10" s="551" t="s">
        <v>14</v>
      </c>
      <c r="AS10" s="552"/>
      <c r="AT10" s="553"/>
      <c r="AU10" s="543"/>
      <c r="AV10" s="544"/>
      <c r="AW10" s="543"/>
      <c r="AX10" s="544"/>
      <c r="AY10" s="549"/>
      <c r="AZ10" s="549"/>
      <c r="BA10" s="549"/>
      <c r="BB10" s="549"/>
      <c r="BC10" s="549"/>
      <c r="BD10" s="549"/>
    </row>
    <row r="11" spans="1:57" ht="20.25" customHeight="1" thickBot="1" x14ac:dyDescent="0.45">
      <c r="A11" s="71"/>
      <c r="B11" s="555"/>
      <c r="C11" s="559"/>
      <c r="D11" s="560"/>
      <c r="E11" s="564"/>
      <c r="F11" s="560"/>
      <c r="G11" s="564"/>
      <c r="H11" s="559"/>
      <c r="I11" s="559"/>
      <c r="J11" s="559"/>
      <c r="K11" s="560"/>
      <c r="L11" s="564"/>
      <c r="M11" s="559"/>
      <c r="N11" s="559"/>
      <c r="O11" s="567"/>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543"/>
      <c r="AV11" s="544"/>
      <c r="AW11" s="543"/>
      <c r="AX11" s="544"/>
      <c r="AY11" s="549"/>
      <c r="AZ11" s="549"/>
      <c r="BA11" s="549"/>
      <c r="BB11" s="549"/>
      <c r="BC11" s="549"/>
      <c r="BD11" s="549"/>
    </row>
    <row r="12" spans="1:57" ht="20.25" hidden="1" customHeight="1" thickBot="1" x14ac:dyDescent="0.45">
      <c r="A12" s="71"/>
      <c r="B12" s="555"/>
      <c r="C12" s="559"/>
      <c r="D12" s="560"/>
      <c r="E12" s="564"/>
      <c r="F12" s="560"/>
      <c r="G12" s="564"/>
      <c r="H12" s="559"/>
      <c r="I12" s="559"/>
      <c r="J12" s="559"/>
      <c r="K12" s="560"/>
      <c r="L12" s="564"/>
      <c r="M12" s="559"/>
      <c r="N12" s="559"/>
      <c r="O12" s="567"/>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545"/>
      <c r="AV12" s="546"/>
      <c r="AW12" s="545"/>
      <c r="AX12" s="546"/>
      <c r="AY12" s="550"/>
      <c r="AZ12" s="550"/>
      <c r="BA12" s="550"/>
      <c r="BB12" s="550"/>
      <c r="BC12" s="550"/>
      <c r="BD12" s="550"/>
    </row>
    <row r="13" spans="1:57" ht="20.25" customHeight="1" thickBot="1" x14ac:dyDescent="0.45">
      <c r="A13" s="71"/>
      <c r="B13" s="556"/>
      <c r="C13" s="561"/>
      <c r="D13" s="562"/>
      <c r="E13" s="565"/>
      <c r="F13" s="562"/>
      <c r="G13" s="565"/>
      <c r="H13" s="561"/>
      <c r="I13" s="561"/>
      <c r="J13" s="561"/>
      <c r="K13" s="562"/>
      <c r="L13" s="565"/>
      <c r="M13" s="561"/>
      <c r="N13" s="561"/>
      <c r="O13" s="568"/>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547"/>
      <c r="AV13" s="548"/>
      <c r="AW13" s="547"/>
      <c r="AX13" s="548"/>
      <c r="AY13" s="550"/>
      <c r="AZ13" s="550"/>
      <c r="BA13" s="550"/>
      <c r="BB13" s="550"/>
      <c r="BC13" s="550"/>
      <c r="BD13" s="550"/>
    </row>
    <row r="14" spans="1:57" ht="39.950000000000003" customHeight="1" x14ac:dyDescent="0.4">
      <c r="A14" s="71"/>
      <c r="B14" s="85">
        <v>1</v>
      </c>
      <c r="C14" s="527"/>
      <c r="D14" s="528"/>
      <c r="E14" s="529"/>
      <c r="F14" s="530"/>
      <c r="G14" s="531"/>
      <c r="H14" s="532"/>
      <c r="I14" s="532"/>
      <c r="J14" s="532"/>
      <c r="K14" s="533"/>
      <c r="L14" s="534"/>
      <c r="M14" s="535"/>
      <c r="N14" s="535"/>
      <c r="O14" s="536"/>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537">
        <f>IF($AZ$3="４週",SUM(P14:AQ14),IF($AZ$3="暦月",SUM(P14:AT14),""))</f>
        <v>0</v>
      </c>
      <c r="AV14" s="538"/>
      <c r="AW14" s="539">
        <f t="shared" ref="AW14:AW31" si="22">IF($AZ$3="４週",AU14/4,IF($AZ$3="暦月",AU14/($AZ$7/7),""))</f>
        <v>0</v>
      </c>
      <c r="AX14" s="540"/>
      <c r="AY14" s="524"/>
      <c r="AZ14" s="525"/>
      <c r="BA14" s="525"/>
      <c r="BB14" s="525"/>
      <c r="BC14" s="525"/>
      <c r="BD14" s="526"/>
    </row>
    <row r="15" spans="1:57" ht="39.950000000000003" customHeight="1" x14ac:dyDescent="0.4">
      <c r="A15" s="71"/>
      <c r="B15" s="86">
        <f t="shared" ref="B15:B31" si="23">B14+1</f>
        <v>2</v>
      </c>
      <c r="C15" s="510"/>
      <c r="D15" s="511"/>
      <c r="E15" s="512"/>
      <c r="F15" s="513"/>
      <c r="G15" s="514"/>
      <c r="H15" s="515"/>
      <c r="I15" s="515"/>
      <c r="J15" s="515"/>
      <c r="K15" s="516"/>
      <c r="L15" s="517"/>
      <c r="M15" s="518"/>
      <c r="N15" s="518"/>
      <c r="O15" s="519"/>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520">
        <f>IF($AZ$3="４週",SUM(P15:AQ15),IF($AZ$3="暦月",SUM(P15:AT15),""))</f>
        <v>0</v>
      </c>
      <c r="AV15" s="521"/>
      <c r="AW15" s="522">
        <f t="shared" si="22"/>
        <v>0</v>
      </c>
      <c r="AX15" s="523"/>
      <c r="AY15" s="490"/>
      <c r="AZ15" s="491"/>
      <c r="BA15" s="491"/>
      <c r="BB15" s="491"/>
      <c r="BC15" s="491"/>
      <c r="BD15" s="492"/>
    </row>
    <row r="16" spans="1:57" ht="39.950000000000003" customHeight="1" x14ac:dyDescent="0.4">
      <c r="A16" s="71"/>
      <c r="B16" s="86">
        <f t="shared" si="23"/>
        <v>3</v>
      </c>
      <c r="C16" s="510"/>
      <c r="D16" s="511"/>
      <c r="E16" s="512"/>
      <c r="F16" s="513"/>
      <c r="G16" s="514"/>
      <c r="H16" s="515"/>
      <c r="I16" s="515"/>
      <c r="J16" s="515"/>
      <c r="K16" s="516"/>
      <c r="L16" s="517"/>
      <c r="M16" s="518"/>
      <c r="N16" s="518"/>
      <c r="O16" s="519"/>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520">
        <f>IF($AZ$3="４週",SUM(P16:AQ16),IF($AZ$3="暦月",SUM(P16:AT16),""))</f>
        <v>0</v>
      </c>
      <c r="AV16" s="521"/>
      <c r="AW16" s="522">
        <f t="shared" si="22"/>
        <v>0</v>
      </c>
      <c r="AX16" s="523"/>
      <c r="AY16" s="490"/>
      <c r="AZ16" s="491"/>
      <c r="BA16" s="491"/>
      <c r="BB16" s="491"/>
      <c r="BC16" s="491"/>
      <c r="BD16" s="492"/>
    </row>
    <row r="17" spans="1:56" ht="39.950000000000003" customHeight="1" x14ac:dyDescent="0.4">
      <c r="A17" s="71"/>
      <c r="B17" s="86">
        <f t="shared" si="23"/>
        <v>4</v>
      </c>
      <c r="C17" s="510"/>
      <c r="D17" s="511"/>
      <c r="E17" s="512"/>
      <c r="F17" s="513"/>
      <c r="G17" s="514"/>
      <c r="H17" s="515"/>
      <c r="I17" s="515"/>
      <c r="J17" s="515"/>
      <c r="K17" s="516"/>
      <c r="L17" s="517"/>
      <c r="M17" s="518"/>
      <c r="N17" s="518"/>
      <c r="O17" s="519"/>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520">
        <f>IF($AZ$3="４週",SUM(P17:AQ17),IF($AZ$3="暦月",SUM(P17:AT17),""))</f>
        <v>0</v>
      </c>
      <c r="AV17" s="521"/>
      <c r="AW17" s="522">
        <f t="shared" si="22"/>
        <v>0</v>
      </c>
      <c r="AX17" s="523"/>
      <c r="AY17" s="490"/>
      <c r="AZ17" s="491"/>
      <c r="BA17" s="491"/>
      <c r="BB17" s="491"/>
      <c r="BC17" s="491"/>
      <c r="BD17" s="492"/>
    </row>
    <row r="18" spans="1:56" ht="39.950000000000003" customHeight="1" x14ac:dyDescent="0.4">
      <c r="A18" s="71"/>
      <c r="B18" s="86">
        <f t="shared" si="23"/>
        <v>5</v>
      </c>
      <c r="C18" s="510"/>
      <c r="D18" s="511"/>
      <c r="E18" s="512"/>
      <c r="F18" s="513"/>
      <c r="G18" s="514"/>
      <c r="H18" s="515"/>
      <c r="I18" s="515"/>
      <c r="J18" s="515"/>
      <c r="K18" s="516"/>
      <c r="L18" s="517"/>
      <c r="M18" s="518"/>
      <c r="N18" s="518"/>
      <c r="O18" s="519"/>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520">
        <f t="shared" ref="AU18:AU31" si="24">IF($AZ$3="４週",SUM(P18:AQ18),IF($AZ$3="暦月",SUM(P18:AT18),""))</f>
        <v>0</v>
      </c>
      <c r="AV18" s="521"/>
      <c r="AW18" s="522">
        <f t="shared" si="22"/>
        <v>0</v>
      </c>
      <c r="AX18" s="523"/>
      <c r="AY18" s="490"/>
      <c r="AZ18" s="491"/>
      <c r="BA18" s="491"/>
      <c r="BB18" s="491"/>
      <c r="BC18" s="491"/>
      <c r="BD18" s="492"/>
    </row>
    <row r="19" spans="1:56" ht="39.950000000000003" customHeight="1" x14ac:dyDescent="0.4">
      <c r="A19" s="71"/>
      <c r="B19" s="86">
        <f t="shared" si="23"/>
        <v>6</v>
      </c>
      <c r="C19" s="510"/>
      <c r="D19" s="511"/>
      <c r="E19" s="512"/>
      <c r="F19" s="513"/>
      <c r="G19" s="514"/>
      <c r="H19" s="515"/>
      <c r="I19" s="515"/>
      <c r="J19" s="515"/>
      <c r="K19" s="516"/>
      <c r="L19" s="517"/>
      <c r="M19" s="518"/>
      <c r="N19" s="518"/>
      <c r="O19" s="519"/>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520">
        <f t="shared" si="24"/>
        <v>0</v>
      </c>
      <c r="AV19" s="521"/>
      <c r="AW19" s="522">
        <f t="shared" si="22"/>
        <v>0</v>
      </c>
      <c r="AX19" s="523"/>
      <c r="AY19" s="490"/>
      <c r="AZ19" s="491"/>
      <c r="BA19" s="491"/>
      <c r="BB19" s="491"/>
      <c r="BC19" s="491"/>
      <c r="BD19" s="492"/>
    </row>
    <row r="20" spans="1:56" ht="39.950000000000003" customHeight="1" x14ac:dyDescent="0.4">
      <c r="A20" s="71"/>
      <c r="B20" s="86">
        <f t="shared" si="23"/>
        <v>7</v>
      </c>
      <c r="C20" s="510"/>
      <c r="D20" s="511"/>
      <c r="E20" s="512"/>
      <c r="F20" s="513"/>
      <c r="G20" s="514"/>
      <c r="H20" s="515"/>
      <c r="I20" s="515"/>
      <c r="J20" s="515"/>
      <c r="K20" s="516"/>
      <c r="L20" s="517"/>
      <c r="M20" s="518"/>
      <c r="N20" s="518"/>
      <c r="O20" s="519"/>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520">
        <f>IF($AZ$3="４週",SUM(P20:AQ20),IF($AZ$3="暦月",SUM(P20:AT20),""))</f>
        <v>0</v>
      </c>
      <c r="AV20" s="521"/>
      <c r="AW20" s="522">
        <f t="shared" si="22"/>
        <v>0</v>
      </c>
      <c r="AX20" s="523"/>
      <c r="AY20" s="490"/>
      <c r="AZ20" s="491"/>
      <c r="BA20" s="491"/>
      <c r="BB20" s="491"/>
      <c r="BC20" s="491"/>
      <c r="BD20" s="492"/>
    </row>
    <row r="21" spans="1:56" ht="39.950000000000003" customHeight="1" x14ac:dyDescent="0.4">
      <c r="A21" s="71"/>
      <c r="B21" s="86">
        <f t="shared" si="23"/>
        <v>8</v>
      </c>
      <c r="C21" s="510"/>
      <c r="D21" s="511"/>
      <c r="E21" s="512"/>
      <c r="F21" s="513"/>
      <c r="G21" s="514"/>
      <c r="H21" s="515"/>
      <c r="I21" s="515"/>
      <c r="J21" s="515"/>
      <c r="K21" s="516"/>
      <c r="L21" s="517"/>
      <c r="M21" s="518"/>
      <c r="N21" s="518"/>
      <c r="O21" s="519"/>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520">
        <f t="shared" si="24"/>
        <v>0</v>
      </c>
      <c r="AV21" s="521"/>
      <c r="AW21" s="522">
        <f t="shared" si="22"/>
        <v>0</v>
      </c>
      <c r="AX21" s="523"/>
      <c r="AY21" s="490"/>
      <c r="AZ21" s="491"/>
      <c r="BA21" s="491"/>
      <c r="BB21" s="491"/>
      <c r="BC21" s="491"/>
      <c r="BD21" s="492"/>
    </row>
    <row r="22" spans="1:56" ht="39.950000000000003" customHeight="1" x14ac:dyDescent="0.4">
      <c r="A22" s="71"/>
      <c r="B22" s="86">
        <f t="shared" si="23"/>
        <v>9</v>
      </c>
      <c r="C22" s="510"/>
      <c r="D22" s="511"/>
      <c r="E22" s="512"/>
      <c r="F22" s="513"/>
      <c r="G22" s="514"/>
      <c r="H22" s="515"/>
      <c r="I22" s="515"/>
      <c r="J22" s="515"/>
      <c r="K22" s="516"/>
      <c r="L22" s="517"/>
      <c r="M22" s="518"/>
      <c r="N22" s="518"/>
      <c r="O22" s="519"/>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520">
        <f t="shared" si="24"/>
        <v>0</v>
      </c>
      <c r="AV22" s="521"/>
      <c r="AW22" s="522">
        <f t="shared" si="22"/>
        <v>0</v>
      </c>
      <c r="AX22" s="523"/>
      <c r="AY22" s="490"/>
      <c r="AZ22" s="491"/>
      <c r="BA22" s="491"/>
      <c r="BB22" s="491"/>
      <c r="BC22" s="491"/>
      <c r="BD22" s="492"/>
    </row>
    <row r="23" spans="1:56" ht="39.950000000000003" customHeight="1" x14ac:dyDescent="0.4">
      <c r="A23" s="71"/>
      <c r="B23" s="86">
        <f t="shared" si="23"/>
        <v>10</v>
      </c>
      <c r="C23" s="510"/>
      <c r="D23" s="511"/>
      <c r="E23" s="512"/>
      <c r="F23" s="513"/>
      <c r="G23" s="514"/>
      <c r="H23" s="515"/>
      <c r="I23" s="515"/>
      <c r="J23" s="515"/>
      <c r="K23" s="516"/>
      <c r="L23" s="517"/>
      <c r="M23" s="518"/>
      <c r="N23" s="518"/>
      <c r="O23" s="519"/>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520">
        <f t="shared" si="24"/>
        <v>0</v>
      </c>
      <c r="AV23" s="521"/>
      <c r="AW23" s="522">
        <f t="shared" si="22"/>
        <v>0</v>
      </c>
      <c r="AX23" s="523"/>
      <c r="AY23" s="490"/>
      <c r="AZ23" s="491"/>
      <c r="BA23" s="491"/>
      <c r="BB23" s="491"/>
      <c r="BC23" s="491"/>
      <c r="BD23" s="492"/>
    </row>
    <row r="24" spans="1:56" ht="39.950000000000003" customHeight="1" x14ac:dyDescent="0.4">
      <c r="A24" s="71"/>
      <c r="B24" s="86">
        <f t="shared" si="23"/>
        <v>11</v>
      </c>
      <c r="C24" s="510"/>
      <c r="D24" s="511"/>
      <c r="E24" s="512"/>
      <c r="F24" s="513"/>
      <c r="G24" s="514"/>
      <c r="H24" s="515"/>
      <c r="I24" s="515"/>
      <c r="J24" s="515"/>
      <c r="K24" s="516"/>
      <c r="L24" s="517"/>
      <c r="M24" s="518"/>
      <c r="N24" s="518"/>
      <c r="O24" s="519"/>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520">
        <f t="shared" si="24"/>
        <v>0</v>
      </c>
      <c r="AV24" s="521"/>
      <c r="AW24" s="522">
        <f t="shared" si="22"/>
        <v>0</v>
      </c>
      <c r="AX24" s="523"/>
      <c r="AY24" s="490"/>
      <c r="AZ24" s="491"/>
      <c r="BA24" s="491"/>
      <c r="BB24" s="491"/>
      <c r="BC24" s="491"/>
      <c r="BD24" s="492"/>
    </row>
    <row r="25" spans="1:56" ht="39.950000000000003" customHeight="1" x14ac:dyDescent="0.4">
      <c r="A25" s="71"/>
      <c r="B25" s="86">
        <f t="shared" si="23"/>
        <v>12</v>
      </c>
      <c r="C25" s="510"/>
      <c r="D25" s="511"/>
      <c r="E25" s="512"/>
      <c r="F25" s="513"/>
      <c r="G25" s="514"/>
      <c r="H25" s="515"/>
      <c r="I25" s="515"/>
      <c r="J25" s="515"/>
      <c r="K25" s="516"/>
      <c r="L25" s="517"/>
      <c r="M25" s="518"/>
      <c r="N25" s="518"/>
      <c r="O25" s="519"/>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520">
        <f t="shared" si="24"/>
        <v>0</v>
      </c>
      <c r="AV25" s="521"/>
      <c r="AW25" s="522">
        <f t="shared" si="22"/>
        <v>0</v>
      </c>
      <c r="AX25" s="523"/>
      <c r="AY25" s="490"/>
      <c r="AZ25" s="491"/>
      <c r="BA25" s="491"/>
      <c r="BB25" s="491"/>
      <c r="BC25" s="491"/>
      <c r="BD25" s="492"/>
    </row>
    <row r="26" spans="1:56" ht="39.950000000000003" customHeight="1" x14ac:dyDescent="0.4">
      <c r="A26" s="71"/>
      <c r="B26" s="86">
        <f t="shared" si="23"/>
        <v>13</v>
      </c>
      <c r="C26" s="510"/>
      <c r="D26" s="511"/>
      <c r="E26" s="512"/>
      <c r="F26" s="513"/>
      <c r="G26" s="514"/>
      <c r="H26" s="515"/>
      <c r="I26" s="515"/>
      <c r="J26" s="515"/>
      <c r="K26" s="516"/>
      <c r="L26" s="517"/>
      <c r="M26" s="518"/>
      <c r="N26" s="518"/>
      <c r="O26" s="519"/>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520">
        <f t="shared" si="24"/>
        <v>0</v>
      </c>
      <c r="AV26" s="521"/>
      <c r="AW26" s="522">
        <f t="shared" si="22"/>
        <v>0</v>
      </c>
      <c r="AX26" s="523"/>
      <c r="AY26" s="490"/>
      <c r="AZ26" s="491"/>
      <c r="BA26" s="491"/>
      <c r="BB26" s="491"/>
      <c r="BC26" s="491"/>
      <c r="BD26" s="492"/>
    </row>
    <row r="27" spans="1:56" ht="39.950000000000003" customHeight="1" x14ac:dyDescent="0.4">
      <c r="A27" s="71"/>
      <c r="B27" s="86">
        <f t="shared" si="23"/>
        <v>14</v>
      </c>
      <c r="C27" s="510"/>
      <c r="D27" s="511"/>
      <c r="E27" s="512"/>
      <c r="F27" s="513"/>
      <c r="G27" s="514"/>
      <c r="H27" s="515"/>
      <c r="I27" s="515"/>
      <c r="J27" s="515"/>
      <c r="K27" s="516"/>
      <c r="L27" s="517"/>
      <c r="M27" s="518"/>
      <c r="N27" s="518"/>
      <c r="O27" s="519"/>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520">
        <f t="shared" si="24"/>
        <v>0</v>
      </c>
      <c r="AV27" s="521"/>
      <c r="AW27" s="522">
        <f t="shared" si="22"/>
        <v>0</v>
      </c>
      <c r="AX27" s="523"/>
      <c r="AY27" s="490"/>
      <c r="AZ27" s="491"/>
      <c r="BA27" s="491"/>
      <c r="BB27" s="491"/>
      <c r="BC27" s="491"/>
      <c r="BD27" s="492"/>
    </row>
    <row r="28" spans="1:56" ht="39.950000000000003" customHeight="1" x14ac:dyDescent="0.4">
      <c r="A28" s="71"/>
      <c r="B28" s="86">
        <f t="shared" si="23"/>
        <v>15</v>
      </c>
      <c r="C28" s="510"/>
      <c r="D28" s="511"/>
      <c r="E28" s="512"/>
      <c r="F28" s="513"/>
      <c r="G28" s="514"/>
      <c r="H28" s="515"/>
      <c r="I28" s="515"/>
      <c r="J28" s="515"/>
      <c r="K28" s="516"/>
      <c r="L28" s="517"/>
      <c r="M28" s="518"/>
      <c r="N28" s="518"/>
      <c r="O28" s="519"/>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520">
        <f t="shared" si="24"/>
        <v>0</v>
      </c>
      <c r="AV28" s="521"/>
      <c r="AW28" s="522">
        <f t="shared" si="22"/>
        <v>0</v>
      </c>
      <c r="AX28" s="523"/>
      <c r="AY28" s="490"/>
      <c r="AZ28" s="491"/>
      <c r="BA28" s="491"/>
      <c r="BB28" s="491"/>
      <c r="BC28" s="491"/>
      <c r="BD28" s="492"/>
    </row>
    <row r="29" spans="1:56" ht="39.950000000000003" customHeight="1" x14ac:dyDescent="0.4">
      <c r="A29" s="71"/>
      <c r="B29" s="86">
        <f t="shared" si="23"/>
        <v>16</v>
      </c>
      <c r="C29" s="510"/>
      <c r="D29" s="511"/>
      <c r="E29" s="512"/>
      <c r="F29" s="513"/>
      <c r="G29" s="514"/>
      <c r="H29" s="515"/>
      <c r="I29" s="515"/>
      <c r="J29" s="515"/>
      <c r="K29" s="516"/>
      <c r="L29" s="517"/>
      <c r="M29" s="518"/>
      <c r="N29" s="518"/>
      <c r="O29" s="519"/>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520">
        <f t="shared" si="24"/>
        <v>0</v>
      </c>
      <c r="AV29" s="521"/>
      <c r="AW29" s="522">
        <f t="shared" si="22"/>
        <v>0</v>
      </c>
      <c r="AX29" s="523"/>
      <c r="AY29" s="490"/>
      <c r="AZ29" s="491"/>
      <c r="BA29" s="491"/>
      <c r="BB29" s="491"/>
      <c r="BC29" s="491"/>
      <c r="BD29" s="492"/>
    </row>
    <row r="30" spans="1:56" ht="39.950000000000003" customHeight="1" x14ac:dyDescent="0.4">
      <c r="A30" s="71"/>
      <c r="B30" s="86">
        <f t="shared" si="23"/>
        <v>17</v>
      </c>
      <c r="C30" s="510"/>
      <c r="D30" s="511"/>
      <c r="E30" s="512"/>
      <c r="F30" s="513"/>
      <c r="G30" s="514"/>
      <c r="H30" s="515"/>
      <c r="I30" s="515"/>
      <c r="J30" s="515"/>
      <c r="K30" s="516"/>
      <c r="L30" s="517"/>
      <c r="M30" s="518"/>
      <c r="N30" s="518"/>
      <c r="O30" s="519"/>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520">
        <f t="shared" si="24"/>
        <v>0</v>
      </c>
      <c r="AV30" s="521"/>
      <c r="AW30" s="522">
        <f t="shared" si="22"/>
        <v>0</v>
      </c>
      <c r="AX30" s="523"/>
      <c r="AY30" s="490"/>
      <c r="AZ30" s="491"/>
      <c r="BA30" s="491"/>
      <c r="BB30" s="491"/>
      <c r="BC30" s="491"/>
      <c r="BD30" s="492"/>
    </row>
    <row r="31" spans="1:56" ht="39.950000000000003" customHeight="1" thickBot="1" x14ac:dyDescent="0.45">
      <c r="A31" s="71"/>
      <c r="B31" s="87">
        <f t="shared" si="23"/>
        <v>18</v>
      </c>
      <c r="C31" s="493"/>
      <c r="D31" s="494"/>
      <c r="E31" s="495"/>
      <c r="F31" s="496"/>
      <c r="G31" s="497"/>
      <c r="H31" s="498"/>
      <c r="I31" s="498"/>
      <c r="J31" s="498"/>
      <c r="K31" s="499"/>
      <c r="L31" s="500"/>
      <c r="M31" s="501"/>
      <c r="N31" s="501"/>
      <c r="O31" s="502"/>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503">
        <f t="shared" si="24"/>
        <v>0</v>
      </c>
      <c r="AV31" s="504"/>
      <c r="AW31" s="505">
        <f t="shared" si="22"/>
        <v>0</v>
      </c>
      <c r="AX31" s="506"/>
      <c r="AY31" s="507"/>
      <c r="AZ31" s="508"/>
      <c r="BA31" s="508"/>
      <c r="BB31" s="508"/>
      <c r="BC31" s="508"/>
      <c r="BD31" s="509"/>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488" t="s">
        <v>35</v>
      </c>
      <c r="D34" s="488"/>
      <c r="E34" s="488" t="s">
        <v>36</v>
      </c>
      <c r="F34" s="488"/>
      <c r="G34" s="488"/>
      <c r="H34" s="488"/>
      <c r="I34" s="98"/>
      <c r="J34" s="489" t="s">
        <v>39</v>
      </c>
      <c r="K34" s="489"/>
      <c r="L34" s="489"/>
      <c r="M34" s="489"/>
      <c r="N34" s="67"/>
      <c r="O34" s="67"/>
      <c r="P34" s="96" t="s">
        <v>47</v>
      </c>
      <c r="Q34" s="96"/>
      <c r="R34" s="98"/>
      <c r="S34" s="98"/>
      <c r="T34" s="463" t="s">
        <v>7</v>
      </c>
      <c r="U34" s="465"/>
      <c r="V34" s="463" t="s">
        <v>8</v>
      </c>
      <c r="W34" s="464"/>
      <c r="X34" s="464"/>
      <c r="Y34" s="465"/>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462"/>
      <c r="D35" s="462"/>
      <c r="E35" s="462" t="s">
        <v>37</v>
      </c>
      <c r="F35" s="462"/>
      <c r="G35" s="462" t="s">
        <v>38</v>
      </c>
      <c r="H35" s="462"/>
      <c r="I35" s="98"/>
      <c r="J35" s="462" t="s">
        <v>37</v>
      </c>
      <c r="K35" s="462"/>
      <c r="L35" s="462" t="s">
        <v>38</v>
      </c>
      <c r="M35" s="462"/>
      <c r="N35" s="67"/>
      <c r="O35" s="67"/>
      <c r="P35" s="96" t="s">
        <v>44</v>
      </c>
      <c r="Q35" s="96"/>
      <c r="R35" s="98"/>
      <c r="S35" s="98"/>
      <c r="T35" s="463" t="s">
        <v>3</v>
      </c>
      <c r="U35" s="465"/>
      <c r="V35" s="463" t="s">
        <v>50</v>
      </c>
      <c r="W35" s="464"/>
      <c r="X35" s="464"/>
      <c r="Y35" s="465"/>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463" t="s">
        <v>3</v>
      </c>
      <c r="D36" s="465"/>
      <c r="E36" s="480">
        <f>SUMIFS($AU$14:$AV$31,$C$14:$D$31,"介護支援専門員",$E$14:$F$31,"A")</f>
        <v>0</v>
      </c>
      <c r="F36" s="481"/>
      <c r="G36" s="482">
        <f>SUMIFS($AW$14:$AX$31,$C$14:$D$31,"介護支援専門員",$E$14:$F$31,"A")</f>
        <v>0</v>
      </c>
      <c r="H36" s="483"/>
      <c r="I36" s="112"/>
      <c r="J36" s="484">
        <v>0</v>
      </c>
      <c r="K36" s="485"/>
      <c r="L36" s="484">
        <v>0</v>
      </c>
      <c r="M36" s="485"/>
      <c r="N36" s="111"/>
      <c r="O36" s="111"/>
      <c r="P36" s="484">
        <v>0</v>
      </c>
      <c r="Q36" s="485"/>
      <c r="R36" s="98"/>
      <c r="S36" s="98"/>
      <c r="T36" s="463" t="s">
        <v>4</v>
      </c>
      <c r="U36" s="465"/>
      <c r="V36" s="463" t="s">
        <v>51</v>
      </c>
      <c r="W36" s="464"/>
      <c r="X36" s="464"/>
      <c r="Y36" s="465"/>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463" t="s">
        <v>4</v>
      </c>
      <c r="D37" s="465"/>
      <c r="E37" s="480">
        <f>SUMIFS($AU$14:$AV$31,$C$14:$D$31,"介護支援専門員",$E$14:$F$31,"B")</f>
        <v>0</v>
      </c>
      <c r="F37" s="481"/>
      <c r="G37" s="482">
        <f>SUMIFS($AW$14:$AX$31,$C$14:$D$31,"介護支援専門員",$E$14:$F$31,"B")</f>
        <v>0</v>
      </c>
      <c r="H37" s="483"/>
      <c r="I37" s="112"/>
      <c r="J37" s="484">
        <v>0</v>
      </c>
      <c r="K37" s="485"/>
      <c r="L37" s="484">
        <v>0</v>
      </c>
      <c r="M37" s="485"/>
      <c r="N37" s="111"/>
      <c r="O37" s="111"/>
      <c r="P37" s="484">
        <v>0</v>
      </c>
      <c r="Q37" s="485"/>
      <c r="R37" s="98"/>
      <c r="S37" s="98"/>
      <c r="T37" s="463" t="s">
        <v>5</v>
      </c>
      <c r="U37" s="465"/>
      <c r="V37" s="463" t="s">
        <v>52</v>
      </c>
      <c r="W37" s="464"/>
      <c r="X37" s="464"/>
      <c r="Y37" s="465"/>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463" t="s">
        <v>5</v>
      </c>
      <c r="D38" s="465"/>
      <c r="E38" s="480">
        <f>SUMIFS($AU$14:$AV$31,$C$14:$D$31,"介護支援専門員",$E$14:$F$31,"C")</f>
        <v>0</v>
      </c>
      <c r="F38" s="481"/>
      <c r="G38" s="482">
        <f>SUMIFS($AW$14:$AX$31,$C$14:$D$31,"介護支援専門員",$E$14:$F$31,"C")</f>
        <v>0</v>
      </c>
      <c r="H38" s="483"/>
      <c r="I38" s="112"/>
      <c r="J38" s="484">
        <v>0</v>
      </c>
      <c r="K38" s="485"/>
      <c r="L38" s="486">
        <v>0</v>
      </c>
      <c r="M38" s="487"/>
      <c r="N38" s="111"/>
      <c r="O38" s="111"/>
      <c r="P38" s="480" t="s">
        <v>30</v>
      </c>
      <c r="Q38" s="481"/>
      <c r="R38" s="98"/>
      <c r="S38" s="98"/>
      <c r="T38" s="463" t="s">
        <v>6</v>
      </c>
      <c r="U38" s="465"/>
      <c r="V38" s="463" t="s">
        <v>69</v>
      </c>
      <c r="W38" s="464"/>
      <c r="X38" s="464"/>
      <c r="Y38" s="465"/>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463" t="s">
        <v>6</v>
      </c>
      <c r="D39" s="465"/>
      <c r="E39" s="480">
        <f>SUMIFS($AU$14:$AV$31,$C$14:$D$31,"介護支援専門員",$E$14:$F$31,"D")</f>
        <v>0</v>
      </c>
      <c r="F39" s="481"/>
      <c r="G39" s="482">
        <f>SUMIFS($AW$14:$AX$31,$C$14:$D$31,"介護支援専門員",$E$14:$F$31,"D")</f>
        <v>0</v>
      </c>
      <c r="H39" s="483"/>
      <c r="I39" s="112"/>
      <c r="J39" s="484">
        <v>0</v>
      </c>
      <c r="K39" s="485"/>
      <c r="L39" s="486">
        <v>0</v>
      </c>
      <c r="M39" s="487"/>
      <c r="N39" s="111"/>
      <c r="O39" s="111"/>
      <c r="P39" s="480" t="s">
        <v>30</v>
      </c>
      <c r="Q39" s="481"/>
      <c r="R39" s="98"/>
      <c r="S39" s="98"/>
      <c r="T39" s="98"/>
      <c r="U39" s="477"/>
      <c r="V39" s="477"/>
      <c r="W39" s="478"/>
      <c r="X39" s="478"/>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463" t="s">
        <v>27</v>
      </c>
      <c r="D40" s="465"/>
      <c r="E40" s="480">
        <f>SUM(E36:F39)</f>
        <v>0</v>
      </c>
      <c r="F40" s="481"/>
      <c r="G40" s="482">
        <f>SUM(G36:H39)</f>
        <v>0</v>
      </c>
      <c r="H40" s="483"/>
      <c r="I40" s="112"/>
      <c r="J40" s="480">
        <f>SUM(J36:K39)</f>
        <v>0</v>
      </c>
      <c r="K40" s="481"/>
      <c r="L40" s="480">
        <f>SUM(L36:M39)</f>
        <v>0</v>
      </c>
      <c r="M40" s="481"/>
      <c r="N40" s="111"/>
      <c r="O40" s="111"/>
      <c r="P40" s="480">
        <f>SUM(P36:Q37)</f>
        <v>0</v>
      </c>
      <c r="Q40" s="481"/>
      <c r="R40" s="98"/>
      <c r="S40" s="98"/>
      <c r="T40" s="98"/>
      <c r="U40" s="477"/>
      <c r="V40" s="477"/>
      <c r="W40" s="478"/>
      <c r="X40" s="478"/>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472" t="s">
        <v>90</v>
      </c>
      <c r="K42" s="4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462" t="s">
        <v>42</v>
      </c>
      <c r="N44" s="462"/>
      <c r="O44" s="462"/>
      <c r="P44" s="462"/>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474">
        <f>IF($J$42="週",L40,J40)</f>
        <v>0</v>
      </c>
      <c r="D45" s="475"/>
      <c r="E45" s="475"/>
      <c r="F45" s="476"/>
      <c r="G45" s="145" t="s">
        <v>28</v>
      </c>
      <c r="H45" s="463">
        <f>IF($J$42="週",$AV$5,$AZ$5)</f>
        <v>40</v>
      </c>
      <c r="I45" s="464"/>
      <c r="J45" s="464"/>
      <c r="K45" s="465"/>
      <c r="L45" s="145" t="s">
        <v>29</v>
      </c>
      <c r="M45" s="466">
        <f>ROUNDDOWN(C45/H45,1)</f>
        <v>0</v>
      </c>
      <c r="N45" s="467"/>
      <c r="O45" s="467"/>
      <c r="P45" s="468"/>
      <c r="Q45" s="98"/>
      <c r="R45" s="98"/>
      <c r="S45" s="98"/>
      <c r="T45" s="98"/>
      <c r="U45" s="479"/>
      <c r="V45" s="479"/>
      <c r="W45" s="479"/>
      <c r="X45" s="479"/>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462" t="s">
        <v>27</v>
      </c>
      <c r="N49" s="462"/>
      <c r="O49" s="462"/>
      <c r="P49" s="462"/>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463">
        <f>P40</f>
        <v>0</v>
      </c>
      <c r="D50" s="464"/>
      <c r="E50" s="464"/>
      <c r="F50" s="465"/>
      <c r="G50" s="145" t="s">
        <v>81</v>
      </c>
      <c r="H50" s="466">
        <f>M45</f>
        <v>0</v>
      </c>
      <c r="I50" s="467"/>
      <c r="J50" s="467"/>
      <c r="K50" s="468"/>
      <c r="L50" s="145" t="s">
        <v>29</v>
      </c>
      <c r="M50" s="469">
        <f>ROUNDDOWN(C50+H50,1)</f>
        <v>0</v>
      </c>
      <c r="N50" s="470"/>
      <c r="O50" s="470"/>
      <c r="P50" s="4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577" t="s">
        <v>110</v>
      </c>
      <c r="AN1" s="577"/>
      <c r="AO1" s="577"/>
      <c r="AP1" s="577"/>
      <c r="AQ1" s="577"/>
      <c r="AR1" s="577"/>
      <c r="AS1" s="577"/>
      <c r="AT1" s="577"/>
      <c r="AU1" s="577"/>
      <c r="AV1" s="577"/>
      <c r="AW1" s="577"/>
      <c r="AX1" s="577"/>
      <c r="AY1" s="577"/>
      <c r="AZ1" s="577"/>
      <c r="BA1" s="57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578">
        <v>6</v>
      </c>
      <c r="V2" s="578"/>
      <c r="W2" s="39" t="s">
        <v>16</v>
      </c>
      <c r="X2" s="579">
        <f>IF(U2=0,"",YEAR(DATE(2018+U2,1,1)))</f>
        <v>2024</v>
      </c>
      <c r="Y2" s="579"/>
      <c r="Z2" s="41" t="s">
        <v>20</v>
      </c>
      <c r="AA2" s="41" t="s">
        <v>21</v>
      </c>
      <c r="AB2" s="578">
        <v>4</v>
      </c>
      <c r="AC2" s="578"/>
      <c r="AD2" s="41" t="s">
        <v>22</v>
      </c>
      <c r="AE2" s="41"/>
      <c r="AF2" s="41"/>
      <c r="AG2" s="41"/>
      <c r="AH2" s="41"/>
      <c r="AI2" s="41"/>
      <c r="AJ2" s="40"/>
      <c r="AK2" s="39" t="s">
        <v>17</v>
      </c>
      <c r="AL2" s="39" t="s">
        <v>16</v>
      </c>
      <c r="AM2" s="578"/>
      <c r="AN2" s="578"/>
      <c r="AO2" s="578"/>
      <c r="AP2" s="578"/>
      <c r="AQ2" s="578"/>
      <c r="AR2" s="578"/>
      <c r="AS2" s="578"/>
      <c r="AT2" s="578"/>
      <c r="AU2" s="578"/>
      <c r="AV2" s="578"/>
      <c r="AW2" s="578"/>
      <c r="AX2" s="578"/>
      <c r="AY2" s="578"/>
      <c r="AZ2" s="578"/>
      <c r="BA2" s="578"/>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580" t="s">
        <v>99</v>
      </c>
      <c r="BA3" s="580"/>
      <c r="BB3" s="580"/>
      <c r="BC3" s="580"/>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580" t="s">
        <v>94</v>
      </c>
      <c r="BA4" s="580"/>
      <c r="BB4" s="580"/>
      <c r="BC4" s="580"/>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571">
        <v>40</v>
      </c>
      <c r="AW5" s="572"/>
      <c r="AX5" s="61" t="s">
        <v>23</v>
      </c>
      <c r="AY5" s="60"/>
      <c r="AZ5" s="571">
        <v>160</v>
      </c>
      <c r="BA5" s="572"/>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571">
        <v>100</v>
      </c>
      <c r="BA6" s="572"/>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575">
        <f>DAY(EOMONTH(DATE(X2,AB2,1),0))</f>
        <v>30</v>
      </c>
      <c r="BA7" s="576"/>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554" t="s">
        <v>26</v>
      </c>
      <c r="C9" s="557" t="s">
        <v>126</v>
      </c>
      <c r="D9" s="558"/>
      <c r="E9" s="563" t="s">
        <v>127</v>
      </c>
      <c r="F9" s="558"/>
      <c r="G9" s="563" t="s">
        <v>128</v>
      </c>
      <c r="H9" s="557"/>
      <c r="I9" s="557"/>
      <c r="J9" s="557"/>
      <c r="K9" s="558"/>
      <c r="L9" s="563" t="s">
        <v>129</v>
      </c>
      <c r="M9" s="557"/>
      <c r="N9" s="557"/>
      <c r="O9" s="566"/>
      <c r="P9" s="569" t="s">
        <v>130</v>
      </c>
      <c r="Q9" s="570"/>
      <c r="R9" s="570"/>
      <c r="S9" s="570"/>
      <c r="T9" s="570"/>
      <c r="U9" s="570"/>
      <c r="V9" s="570"/>
      <c r="W9" s="570"/>
      <c r="X9" s="570"/>
      <c r="Y9" s="570"/>
      <c r="Z9" s="570"/>
      <c r="AA9" s="570"/>
      <c r="AB9" s="570"/>
      <c r="AC9" s="570"/>
      <c r="AD9" s="570"/>
      <c r="AE9" s="570"/>
      <c r="AF9" s="570"/>
      <c r="AG9" s="570"/>
      <c r="AH9" s="570"/>
      <c r="AI9" s="570"/>
      <c r="AJ9" s="570"/>
      <c r="AK9" s="570"/>
      <c r="AL9" s="570"/>
      <c r="AM9" s="570"/>
      <c r="AN9" s="570"/>
      <c r="AO9" s="570"/>
      <c r="AP9" s="570"/>
      <c r="AQ9" s="570"/>
      <c r="AR9" s="570"/>
      <c r="AS9" s="570"/>
      <c r="AT9" s="570"/>
      <c r="AU9" s="541" t="str">
        <f>IF(AZ3="４週","(10)1～4週目の勤務時間数合計","(11)1か月の勤務時間数合計")</f>
        <v>(10)1～4週目の勤務時間数合計</v>
      </c>
      <c r="AV9" s="542"/>
      <c r="AW9" s="541" t="s">
        <v>131</v>
      </c>
      <c r="AX9" s="542"/>
      <c r="AY9" s="549" t="s">
        <v>132</v>
      </c>
      <c r="AZ9" s="549"/>
      <c r="BA9" s="549"/>
      <c r="BB9" s="549"/>
      <c r="BC9" s="549"/>
      <c r="BD9" s="549"/>
    </row>
    <row r="10" spans="1:57" ht="20.25" customHeight="1" thickBot="1" x14ac:dyDescent="0.45">
      <c r="A10" s="71"/>
      <c r="B10" s="555"/>
      <c r="C10" s="559"/>
      <c r="D10" s="560"/>
      <c r="E10" s="564"/>
      <c r="F10" s="560"/>
      <c r="G10" s="564"/>
      <c r="H10" s="559"/>
      <c r="I10" s="559"/>
      <c r="J10" s="559"/>
      <c r="K10" s="560"/>
      <c r="L10" s="564"/>
      <c r="M10" s="559"/>
      <c r="N10" s="559"/>
      <c r="O10" s="567"/>
      <c r="P10" s="551" t="s">
        <v>10</v>
      </c>
      <c r="Q10" s="552"/>
      <c r="R10" s="552"/>
      <c r="S10" s="552"/>
      <c r="T10" s="552"/>
      <c r="U10" s="552"/>
      <c r="V10" s="553"/>
      <c r="W10" s="551" t="s">
        <v>11</v>
      </c>
      <c r="X10" s="552"/>
      <c r="Y10" s="552"/>
      <c r="Z10" s="552"/>
      <c r="AA10" s="552"/>
      <c r="AB10" s="552"/>
      <c r="AC10" s="553"/>
      <c r="AD10" s="551" t="s">
        <v>12</v>
      </c>
      <c r="AE10" s="552"/>
      <c r="AF10" s="552"/>
      <c r="AG10" s="552"/>
      <c r="AH10" s="552"/>
      <c r="AI10" s="552"/>
      <c r="AJ10" s="553"/>
      <c r="AK10" s="551" t="s">
        <v>13</v>
      </c>
      <c r="AL10" s="552"/>
      <c r="AM10" s="552"/>
      <c r="AN10" s="552"/>
      <c r="AO10" s="552"/>
      <c r="AP10" s="552"/>
      <c r="AQ10" s="553"/>
      <c r="AR10" s="551" t="s">
        <v>14</v>
      </c>
      <c r="AS10" s="552"/>
      <c r="AT10" s="553"/>
      <c r="AU10" s="543"/>
      <c r="AV10" s="544"/>
      <c r="AW10" s="543"/>
      <c r="AX10" s="544"/>
      <c r="AY10" s="549"/>
      <c r="AZ10" s="549"/>
      <c r="BA10" s="549"/>
      <c r="BB10" s="549"/>
      <c r="BC10" s="549"/>
      <c r="BD10" s="549"/>
    </row>
    <row r="11" spans="1:57" ht="20.25" customHeight="1" thickBot="1" x14ac:dyDescent="0.45">
      <c r="A11" s="71"/>
      <c r="B11" s="555"/>
      <c r="C11" s="559"/>
      <c r="D11" s="560"/>
      <c r="E11" s="564"/>
      <c r="F11" s="560"/>
      <c r="G11" s="564"/>
      <c r="H11" s="559"/>
      <c r="I11" s="559"/>
      <c r="J11" s="559"/>
      <c r="K11" s="560"/>
      <c r="L11" s="564"/>
      <c r="M11" s="559"/>
      <c r="N11" s="559"/>
      <c r="O11" s="567"/>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543"/>
      <c r="AV11" s="544"/>
      <c r="AW11" s="543"/>
      <c r="AX11" s="544"/>
      <c r="AY11" s="549"/>
      <c r="AZ11" s="549"/>
      <c r="BA11" s="549"/>
      <c r="BB11" s="549"/>
      <c r="BC11" s="549"/>
      <c r="BD11" s="549"/>
    </row>
    <row r="12" spans="1:57" ht="20.25" hidden="1" customHeight="1" thickBot="1" x14ac:dyDescent="0.45">
      <c r="A12" s="71"/>
      <c r="B12" s="555"/>
      <c r="C12" s="559"/>
      <c r="D12" s="560"/>
      <c r="E12" s="564"/>
      <c r="F12" s="560"/>
      <c r="G12" s="564"/>
      <c r="H12" s="559"/>
      <c r="I12" s="559"/>
      <c r="J12" s="559"/>
      <c r="K12" s="560"/>
      <c r="L12" s="564"/>
      <c r="M12" s="559"/>
      <c r="N12" s="559"/>
      <c r="O12" s="567"/>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545"/>
      <c r="AV12" s="546"/>
      <c r="AW12" s="545"/>
      <c r="AX12" s="546"/>
      <c r="AY12" s="550"/>
      <c r="AZ12" s="550"/>
      <c r="BA12" s="550"/>
      <c r="BB12" s="550"/>
      <c r="BC12" s="550"/>
      <c r="BD12" s="550"/>
    </row>
    <row r="13" spans="1:57" ht="20.25" customHeight="1" thickBot="1" x14ac:dyDescent="0.45">
      <c r="A13" s="71"/>
      <c r="B13" s="556"/>
      <c r="C13" s="561"/>
      <c r="D13" s="562"/>
      <c r="E13" s="565"/>
      <c r="F13" s="562"/>
      <c r="G13" s="565"/>
      <c r="H13" s="561"/>
      <c r="I13" s="561"/>
      <c r="J13" s="561"/>
      <c r="K13" s="562"/>
      <c r="L13" s="565"/>
      <c r="M13" s="561"/>
      <c r="N13" s="561"/>
      <c r="O13" s="568"/>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547"/>
      <c r="AV13" s="548"/>
      <c r="AW13" s="547"/>
      <c r="AX13" s="548"/>
      <c r="AY13" s="549"/>
      <c r="AZ13" s="549"/>
      <c r="BA13" s="549"/>
      <c r="BB13" s="549"/>
      <c r="BC13" s="549"/>
      <c r="BD13" s="549"/>
    </row>
    <row r="14" spans="1:57" ht="39.950000000000003" customHeight="1" x14ac:dyDescent="0.4">
      <c r="A14" s="71"/>
      <c r="B14" s="110">
        <v>1</v>
      </c>
      <c r="C14" s="527"/>
      <c r="D14" s="528"/>
      <c r="E14" s="529"/>
      <c r="F14" s="530"/>
      <c r="G14" s="531"/>
      <c r="H14" s="532"/>
      <c r="I14" s="532"/>
      <c r="J14" s="532"/>
      <c r="K14" s="533"/>
      <c r="L14" s="534"/>
      <c r="M14" s="535"/>
      <c r="N14" s="535"/>
      <c r="O14" s="536"/>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537">
        <f>IF($AZ$3="４週",SUM(P14:AQ14),IF($AZ$3="暦月",SUM(P14:AT14),""))</f>
        <v>0</v>
      </c>
      <c r="AV14" s="538"/>
      <c r="AW14" s="539">
        <f t="shared" ref="AW14:AW45" si="1">IF($AZ$3="４週",AU14/4,IF($AZ$3="暦月",AU14/($AZ$7/7),""))</f>
        <v>0</v>
      </c>
      <c r="AX14" s="540"/>
      <c r="AY14" s="524"/>
      <c r="AZ14" s="525"/>
      <c r="BA14" s="525"/>
      <c r="BB14" s="525"/>
      <c r="BC14" s="525"/>
      <c r="BD14" s="526"/>
    </row>
    <row r="15" spans="1:57" ht="39.950000000000003" customHeight="1" x14ac:dyDescent="0.4">
      <c r="A15" s="71"/>
      <c r="B15" s="86">
        <f t="shared" ref="B15:B30" si="2">B14+1</f>
        <v>2</v>
      </c>
      <c r="C15" s="510"/>
      <c r="D15" s="511"/>
      <c r="E15" s="512"/>
      <c r="F15" s="513"/>
      <c r="G15" s="514"/>
      <c r="H15" s="515"/>
      <c r="I15" s="515"/>
      <c r="J15" s="515"/>
      <c r="K15" s="516"/>
      <c r="L15" s="517"/>
      <c r="M15" s="518"/>
      <c r="N15" s="518"/>
      <c r="O15" s="519"/>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520">
        <f>IF($AZ$3="４週",SUM(P15:AQ15),IF($AZ$3="暦月",SUM(P15:AT15),""))</f>
        <v>0</v>
      </c>
      <c r="AV15" s="521"/>
      <c r="AW15" s="522">
        <f t="shared" si="1"/>
        <v>0</v>
      </c>
      <c r="AX15" s="523"/>
      <c r="AY15" s="490"/>
      <c r="AZ15" s="491"/>
      <c r="BA15" s="491"/>
      <c r="BB15" s="491"/>
      <c r="BC15" s="491"/>
      <c r="BD15" s="492"/>
    </row>
    <row r="16" spans="1:57" ht="39.950000000000003" customHeight="1" x14ac:dyDescent="0.4">
      <c r="A16" s="71"/>
      <c r="B16" s="86">
        <f t="shared" si="2"/>
        <v>3</v>
      </c>
      <c r="C16" s="510"/>
      <c r="D16" s="511"/>
      <c r="E16" s="512"/>
      <c r="F16" s="513"/>
      <c r="G16" s="514"/>
      <c r="H16" s="515"/>
      <c r="I16" s="515"/>
      <c r="J16" s="515"/>
      <c r="K16" s="516"/>
      <c r="L16" s="517"/>
      <c r="M16" s="518"/>
      <c r="N16" s="518"/>
      <c r="O16" s="519"/>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520">
        <f>IF($AZ$3="４週",SUM(P16:AQ16),IF($AZ$3="暦月",SUM(P16:AT16),""))</f>
        <v>0</v>
      </c>
      <c r="AV16" s="521"/>
      <c r="AW16" s="522">
        <f t="shared" si="1"/>
        <v>0</v>
      </c>
      <c r="AX16" s="523"/>
      <c r="AY16" s="490"/>
      <c r="AZ16" s="491"/>
      <c r="BA16" s="491"/>
      <c r="BB16" s="491"/>
      <c r="BC16" s="491"/>
      <c r="BD16" s="492"/>
    </row>
    <row r="17" spans="1:56" ht="39.950000000000003" customHeight="1" x14ac:dyDescent="0.4">
      <c r="A17" s="71"/>
      <c r="B17" s="86">
        <f t="shared" si="2"/>
        <v>4</v>
      </c>
      <c r="C17" s="510"/>
      <c r="D17" s="511"/>
      <c r="E17" s="512"/>
      <c r="F17" s="513"/>
      <c r="G17" s="514"/>
      <c r="H17" s="515"/>
      <c r="I17" s="515"/>
      <c r="J17" s="515"/>
      <c r="K17" s="516"/>
      <c r="L17" s="517"/>
      <c r="M17" s="518"/>
      <c r="N17" s="518"/>
      <c r="O17" s="519"/>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520">
        <f>IF($AZ$3="４週",SUM(P17:AQ17),IF($AZ$3="暦月",SUM(P17:AT17),""))</f>
        <v>0</v>
      </c>
      <c r="AV17" s="521"/>
      <c r="AW17" s="522">
        <f t="shared" si="1"/>
        <v>0</v>
      </c>
      <c r="AX17" s="523"/>
      <c r="AY17" s="490"/>
      <c r="AZ17" s="491"/>
      <c r="BA17" s="491"/>
      <c r="BB17" s="491"/>
      <c r="BC17" s="491"/>
      <c r="BD17" s="492"/>
    </row>
    <row r="18" spans="1:56" ht="39.950000000000003" customHeight="1" x14ac:dyDescent="0.4">
      <c r="A18" s="71"/>
      <c r="B18" s="86">
        <f t="shared" si="2"/>
        <v>5</v>
      </c>
      <c r="C18" s="510"/>
      <c r="D18" s="511"/>
      <c r="E18" s="512"/>
      <c r="F18" s="513"/>
      <c r="G18" s="514"/>
      <c r="H18" s="515"/>
      <c r="I18" s="515"/>
      <c r="J18" s="515"/>
      <c r="K18" s="516"/>
      <c r="L18" s="517"/>
      <c r="M18" s="518"/>
      <c r="N18" s="518"/>
      <c r="O18" s="519"/>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520">
        <f t="shared" ref="AU18:AU113" si="3">IF($AZ$3="４週",SUM(P18:AQ18),IF($AZ$3="暦月",SUM(P18:AT18),""))</f>
        <v>0</v>
      </c>
      <c r="AV18" s="521"/>
      <c r="AW18" s="522">
        <f t="shared" si="1"/>
        <v>0</v>
      </c>
      <c r="AX18" s="523"/>
      <c r="AY18" s="490"/>
      <c r="AZ18" s="491"/>
      <c r="BA18" s="491"/>
      <c r="BB18" s="491"/>
      <c r="BC18" s="491"/>
      <c r="BD18" s="492"/>
    </row>
    <row r="19" spans="1:56" ht="39.950000000000003" customHeight="1" x14ac:dyDescent="0.4">
      <c r="A19" s="71"/>
      <c r="B19" s="86">
        <f t="shared" si="2"/>
        <v>6</v>
      </c>
      <c r="C19" s="510"/>
      <c r="D19" s="511"/>
      <c r="E19" s="512"/>
      <c r="F19" s="513"/>
      <c r="G19" s="514"/>
      <c r="H19" s="515"/>
      <c r="I19" s="515"/>
      <c r="J19" s="515"/>
      <c r="K19" s="516"/>
      <c r="L19" s="517"/>
      <c r="M19" s="518"/>
      <c r="N19" s="518"/>
      <c r="O19" s="519"/>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520">
        <f t="shared" si="3"/>
        <v>0</v>
      </c>
      <c r="AV19" s="521"/>
      <c r="AW19" s="522">
        <f t="shared" si="1"/>
        <v>0</v>
      </c>
      <c r="AX19" s="523"/>
      <c r="AY19" s="490"/>
      <c r="AZ19" s="491"/>
      <c r="BA19" s="491"/>
      <c r="BB19" s="491"/>
      <c r="BC19" s="491"/>
      <c r="BD19" s="492"/>
    </row>
    <row r="20" spans="1:56" ht="39.950000000000003" customHeight="1" x14ac:dyDescent="0.4">
      <c r="A20" s="71"/>
      <c r="B20" s="86">
        <f t="shared" si="2"/>
        <v>7</v>
      </c>
      <c r="C20" s="510"/>
      <c r="D20" s="511"/>
      <c r="E20" s="512"/>
      <c r="F20" s="513"/>
      <c r="G20" s="514"/>
      <c r="H20" s="515"/>
      <c r="I20" s="515"/>
      <c r="J20" s="515"/>
      <c r="K20" s="516"/>
      <c r="L20" s="517"/>
      <c r="M20" s="518"/>
      <c r="N20" s="518"/>
      <c r="O20" s="519"/>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520">
        <f>IF($AZ$3="４週",SUM(P20:AQ20),IF($AZ$3="暦月",SUM(P20:AT20),""))</f>
        <v>0</v>
      </c>
      <c r="AV20" s="521"/>
      <c r="AW20" s="522">
        <f t="shared" si="1"/>
        <v>0</v>
      </c>
      <c r="AX20" s="523"/>
      <c r="AY20" s="490"/>
      <c r="AZ20" s="491"/>
      <c r="BA20" s="491"/>
      <c r="BB20" s="491"/>
      <c r="BC20" s="491"/>
      <c r="BD20" s="492"/>
    </row>
    <row r="21" spans="1:56" ht="39.950000000000003" customHeight="1" x14ac:dyDescent="0.4">
      <c r="A21" s="71"/>
      <c r="B21" s="86">
        <f t="shared" si="2"/>
        <v>8</v>
      </c>
      <c r="C21" s="510"/>
      <c r="D21" s="511"/>
      <c r="E21" s="512"/>
      <c r="F21" s="513"/>
      <c r="G21" s="514"/>
      <c r="H21" s="515"/>
      <c r="I21" s="515"/>
      <c r="J21" s="515"/>
      <c r="K21" s="516"/>
      <c r="L21" s="517"/>
      <c r="M21" s="518"/>
      <c r="N21" s="518"/>
      <c r="O21" s="519"/>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520">
        <f t="shared" si="3"/>
        <v>0</v>
      </c>
      <c r="AV21" s="521"/>
      <c r="AW21" s="522">
        <f t="shared" si="1"/>
        <v>0</v>
      </c>
      <c r="AX21" s="523"/>
      <c r="AY21" s="490"/>
      <c r="AZ21" s="491"/>
      <c r="BA21" s="491"/>
      <c r="BB21" s="491"/>
      <c r="BC21" s="491"/>
      <c r="BD21" s="492"/>
    </row>
    <row r="22" spans="1:56" ht="39.950000000000003" customHeight="1" x14ac:dyDescent="0.4">
      <c r="A22" s="71"/>
      <c r="B22" s="86">
        <f t="shared" si="2"/>
        <v>9</v>
      </c>
      <c r="C22" s="510"/>
      <c r="D22" s="511"/>
      <c r="E22" s="512"/>
      <c r="F22" s="513"/>
      <c r="G22" s="514"/>
      <c r="H22" s="515"/>
      <c r="I22" s="515"/>
      <c r="J22" s="515"/>
      <c r="K22" s="516"/>
      <c r="L22" s="517"/>
      <c r="M22" s="518"/>
      <c r="N22" s="518"/>
      <c r="O22" s="519"/>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520">
        <f t="shared" si="3"/>
        <v>0</v>
      </c>
      <c r="AV22" s="521"/>
      <c r="AW22" s="522">
        <f t="shared" si="1"/>
        <v>0</v>
      </c>
      <c r="AX22" s="523"/>
      <c r="AY22" s="490"/>
      <c r="AZ22" s="491"/>
      <c r="BA22" s="491"/>
      <c r="BB22" s="491"/>
      <c r="BC22" s="491"/>
      <c r="BD22" s="492"/>
    </row>
    <row r="23" spans="1:56" ht="39.950000000000003" customHeight="1" x14ac:dyDescent="0.4">
      <c r="A23" s="71"/>
      <c r="B23" s="86">
        <f t="shared" si="2"/>
        <v>10</v>
      </c>
      <c r="C23" s="510"/>
      <c r="D23" s="511"/>
      <c r="E23" s="512"/>
      <c r="F23" s="513"/>
      <c r="G23" s="514"/>
      <c r="H23" s="515"/>
      <c r="I23" s="515"/>
      <c r="J23" s="515"/>
      <c r="K23" s="516"/>
      <c r="L23" s="517"/>
      <c r="M23" s="518"/>
      <c r="N23" s="518"/>
      <c r="O23" s="519"/>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520">
        <f t="shared" si="3"/>
        <v>0</v>
      </c>
      <c r="AV23" s="521"/>
      <c r="AW23" s="522">
        <f t="shared" si="1"/>
        <v>0</v>
      </c>
      <c r="AX23" s="523"/>
      <c r="AY23" s="490"/>
      <c r="AZ23" s="491"/>
      <c r="BA23" s="491"/>
      <c r="BB23" s="491"/>
      <c r="BC23" s="491"/>
      <c r="BD23" s="492"/>
    </row>
    <row r="24" spans="1:56" ht="39.950000000000003" customHeight="1" x14ac:dyDescent="0.4">
      <c r="A24" s="71"/>
      <c r="B24" s="86">
        <f t="shared" si="2"/>
        <v>11</v>
      </c>
      <c r="C24" s="510"/>
      <c r="D24" s="511"/>
      <c r="E24" s="512"/>
      <c r="F24" s="513"/>
      <c r="G24" s="514"/>
      <c r="H24" s="515"/>
      <c r="I24" s="515"/>
      <c r="J24" s="515"/>
      <c r="K24" s="516"/>
      <c r="L24" s="517"/>
      <c r="M24" s="518"/>
      <c r="N24" s="518"/>
      <c r="O24" s="519"/>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520">
        <f t="shared" si="3"/>
        <v>0</v>
      </c>
      <c r="AV24" s="521"/>
      <c r="AW24" s="522">
        <f t="shared" si="1"/>
        <v>0</v>
      </c>
      <c r="AX24" s="523"/>
      <c r="AY24" s="490"/>
      <c r="AZ24" s="491"/>
      <c r="BA24" s="491"/>
      <c r="BB24" s="491"/>
      <c r="BC24" s="491"/>
      <c r="BD24" s="492"/>
    </row>
    <row r="25" spans="1:56" ht="39.950000000000003" customHeight="1" x14ac:dyDescent="0.4">
      <c r="A25" s="71"/>
      <c r="B25" s="86">
        <f t="shared" si="2"/>
        <v>12</v>
      </c>
      <c r="C25" s="510"/>
      <c r="D25" s="511"/>
      <c r="E25" s="512"/>
      <c r="F25" s="513"/>
      <c r="G25" s="514"/>
      <c r="H25" s="515"/>
      <c r="I25" s="515"/>
      <c r="J25" s="515"/>
      <c r="K25" s="516"/>
      <c r="L25" s="517"/>
      <c r="M25" s="518"/>
      <c r="N25" s="518"/>
      <c r="O25" s="519"/>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520">
        <f t="shared" si="3"/>
        <v>0</v>
      </c>
      <c r="AV25" s="521"/>
      <c r="AW25" s="522">
        <f t="shared" si="1"/>
        <v>0</v>
      </c>
      <c r="AX25" s="523"/>
      <c r="AY25" s="490"/>
      <c r="AZ25" s="491"/>
      <c r="BA25" s="491"/>
      <c r="BB25" s="491"/>
      <c r="BC25" s="491"/>
      <c r="BD25" s="492"/>
    </row>
    <row r="26" spans="1:56" ht="39.950000000000003" customHeight="1" x14ac:dyDescent="0.4">
      <c r="A26" s="71"/>
      <c r="B26" s="86">
        <f t="shared" si="2"/>
        <v>13</v>
      </c>
      <c r="C26" s="510"/>
      <c r="D26" s="511"/>
      <c r="E26" s="512"/>
      <c r="F26" s="513"/>
      <c r="G26" s="514"/>
      <c r="H26" s="515"/>
      <c r="I26" s="515"/>
      <c r="J26" s="515"/>
      <c r="K26" s="516"/>
      <c r="L26" s="517"/>
      <c r="M26" s="518"/>
      <c r="N26" s="518"/>
      <c r="O26" s="519"/>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520">
        <f t="shared" si="3"/>
        <v>0</v>
      </c>
      <c r="AV26" s="521"/>
      <c r="AW26" s="522">
        <f t="shared" si="1"/>
        <v>0</v>
      </c>
      <c r="AX26" s="523"/>
      <c r="AY26" s="490"/>
      <c r="AZ26" s="491"/>
      <c r="BA26" s="491"/>
      <c r="BB26" s="491"/>
      <c r="BC26" s="491"/>
      <c r="BD26" s="492"/>
    </row>
    <row r="27" spans="1:56" ht="39.950000000000003" customHeight="1" x14ac:dyDescent="0.4">
      <c r="A27" s="71"/>
      <c r="B27" s="86">
        <f t="shared" si="2"/>
        <v>14</v>
      </c>
      <c r="C27" s="510"/>
      <c r="D27" s="511"/>
      <c r="E27" s="512"/>
      <c r="F27" s="513"/>
      <c r="G27" s="514"/>
      <c r="H27" s="515"/>
      <c r="I27" s="515"/>
      <c r="J27" s="515"/>
      <c r="K27" s="516"/>
      <c r="L27" s="517"/>
      <c r="M27" s="518"/>
      <c r="N27" s="518"/>
      <c r="O27" s="519"/>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520">
        <f t="shared" si="3"/>
        <v>0</v>
      </c>
      <c r="AV27" s="521"/>
      <c r="AW27" s="522">
        <f t="shared" si="1"/>
        <v>0</v>
      </c>
      <c r="AX27" s="523"/>
      <c r="AY27" s="490"/>
      <c r="AZ27" s="491"/>
      <c r="BA27" s="491"/>
      <c r="BB27" s="491"/>
      <c r="BC27" s="491"/>
      <c r="BD27" s="492"/>
    </row>
    <row r="28" spans="1:56" ht="39.950000000000003" customHeight="1" x14ac:dyDescent="0.4">
      <c r="A28" s="71"/>
      <c r="B28" s="86">
        <f t="shared" si="2"/>
        <v>15</v>
      </c>
      <c r="C28" s="510"/>
      <c r="D28" s="511"/>
      <c r="E28" s="512"/>
      <c r="F28" s="513"/>
      <c r="G28" s="514"/>
      <c r="H28" s="515"/>
      <c r="I28" s="515"/>
      <c r="J28" s="515"/>
      <c r="K28" s="516"/>
      <c r="L28" s="517"/>
      <c r="M28" s="518"/>
      <c r="N28" s="518"/>
      <c r="O28" s="519"/>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520">
        <f t="shared" si="3"/>
        <v>0</v>
      </c>
      <c r="AV28" s="521"/>
      <c r="AW28" s="522">
        <f t="shared" si="1"/>
        <v>0</v>
      </c>
      <c r="AX28" s="523"/>
      <c r="AY28" s="490"/>
      <c r="AZ28" s="491"/>
      <c r="BA28" s="491"/>
      <c r="BB28" s="491"/>
      <c r="BC28" s="491"/>
      <c r="BD28" s="492"/>
    </row>
    <row r="29" spans="1:56" ht="39.950000000000003" customHeight="1" x14ac:dyDescent="0.4">
      <c r="A29" s="71"/>
      <c r="B29" s="86">
        <f t="shared" si="2"/>
        <v>16</v>
      </c>
      <c r="C29" s="510"/>
      <c r="D29" s="511"/>
      <c r="E29" s="512"/>
      <c r="F29" s="513"/>
      <c r="G29" s="514"/>
      <c r="H29" s="515"/>
      <c r="I29" s="515"/>
      <c r="J29" s="515"/>
      <c r="K29" s="516"/>
      <c r="L29" s="517"/>
      <c r="M29" s="518"/>
      <c r="N29" s="518"/>
      <c r="O29" s="519"/>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520">
        <f t="shared" si="3"/>
        <v>0</v>
      </c>
      <c r="AV29" s="521"/>
      <c r="AW29" s="522">
        <f t="shared" si="1"/>
        <v>0</v>
      </c>
      <c r="AX29" s="523"/>
      <c r="AY29" s="490"/>
      <c r="AZ29" s="491"/>
      <c r="BA29" s="491"/>
      <c r="BB29" s="491"/>
      <c r="BC29" s="491"/>
      <c r="BD29" s="492"/>
    </row>
    <row r="30" spans="1:56" ht="39.950000000000003" customHeight="1" x14ac:dyDescent="0.4">
      <c r="A30" s="71"/>
      <c r="B30" s="86">
        <f t="shared" si="2"/>
        <v>17</v>
      </c>
      <c r="C30" s="510"/>
      <c r="D30" s="511"/>
      <c r="E30" s="512"/>
      <c r="F30" s="513"/>
      <c r="G30" s="514"/>
      <c r="H30" s="515"/>
      <c r="I30" s="515"/>
      <c r="J30" s="515"/>
      <c r="K30" s="516"/>
      <c r="L30" s="517"/>
      <c r="M30" s="518"/>
      <c r="N30" s="518"/>
      <c r="O30" s="519"/>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520">
        <f t="shared" si="3"/>
        <v>0</v>
      </c>
      <c r="AV30" s="521"/>
      <c r="AW30" s="522">
        <f t="shared" si="1"/>
        <v>0</v>
      </c>
      <c r="AX30" s="523"/>
      <c r="AY30" s="490"/>
      <c r="AZ30" s="491"/>
      <c r="BA30" s="491"/>
      <c r="BB30" s="491"/>
      <c r="BC30" s="491"/>
      <c r="BD30" s="492"/>
    </row>
    <row r="31" spans="1:56" ht="39.950000000000003" customHeight="1" x14ac:dyDescent="0.4">
      <c r="A31" s="71"/>
      <c r="B31" s="86">
        <f t="shared" ref="B31:B94" si="4">B30+1</f>
        <v>18</v>
      </c>
      <c r="C31" s="510"/>
      <c r="D31" s="511"/>
      <c r="E31" s="512"/>
      <c r="F31" s="513"/>
      <c r="G31" s="514"/>
      <c r="H31" s="515"/>
      <c r="I31" s="515"/>
      <c r="J31" s="515"/>
      <c r="K31" s="516"/>
      <c r="L31" s="517"/>
      <c r="M31" s="518"/>
      <c r="N31" s="518"/>
      <c r="O31" s="519"/>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520">
        <f t="shared" ref="AU31" si="5">IF($AZ$3="４週",SUM(P31:AQ31),IF($AZ$3="暦月",SUM(P31:AT31),""))</f>
        <v>0</v>
      </c>
      <c r="AV31" s="521"/>
      <c r="AW31" s="522">
        <f t="shared" si="1"/>
        <v>0</v>
      </c>
      <c r="AX31" s="523"/>
      <c r="AY31" s="490"/>
      <c r="AZ31" s="491"/>
      <c r="BA31" s="491"/>
      <c r="BB31" s="491"/>
      <c r="BC31" s="491"/>
      <c r="BD31" s="492"/>
    </row>
    <row r="32" spans="1:56" ht="39.950000000000003" customHeight="1" x14ac:dyDescent="0.4">
      <c r="A32" s="71"/>
      <c r="B32" s="86">
        <f t="shared" si="4"/>
        <v>19</v>
      </c>
      <c r="C32" s="510"/>
      <c r="D32" s="511"/>
      <c r="E32" s="512"/>
      <c r="F32" s="513"/>
      <c r="G32" s="514"/>
      <c r="H32" s="515"/>
      <c r="I32" s="515"/>
      <c r="J32" s="515"/>
      <c r="K32" s="516"/>
      <c r="L32" s="517"/>
      <c r="M32" s="518"/>
      <c r="N32" s="518"/>
      <c r="O32" s="519"/>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520">
        <f t="shared" ref="AU32:AU95" si="6">IF($AZ$3="４週",SUM(P32:AQ32),IF($AZ$3="暦月",SUM(P32:AT32),""))</f>
        <v>0</v>
      </c>
      <c r="AV32" s="521"/>
      <c r="AW32" s="522">
        <f t="shared" si="1"/>
        <v>0</v>
      </c>
      <c r="AX32" s="523"/>
      <c r="AY32" s="490"/>
      <c r="AZ32" s="491"/>
      <c r="BA32" s="491"/>
      <c r="BB32" s="491"/>
      <c r="BC32" s="491"/>
      <c r="BD32" s="492"/>
    </row>
    <row r="33" spans="1:56" ht="39.950000000000003" customHeight="1" x14ac:dyDescent="0.4">
      <c r="A33" s="71"/>
      <c r="B33" s="86">
        <f t="shared" si="4"/>
        <v>20</v>
      </c>
      <c r="C33" s="510"/>
      <c r="D33" s="511"/>
      <c r="E33" s="512"/>
      <c r="F33" s="513"/>
      <c r="G33" s="514"/>
      <c r="H33" s="515"/>
      <c r="I33" s="515"/>
      <c r="J33" s="515"/>
      <c r="K33" s="516"/>
      <c r="L33" s="517"/>
      <c r="M33" s="518"/>
      <c r="N33" s="518"/>
      <c r="O33" s="519"/>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520">
        <f t="shared" si="6"/>
        <v>0</v>
      </c>
      <c r="AV33" s="521"/>
      <c r="AW33" s="522">
        <f t="shared" si="1"/>
        <v>0</v>
      </c>
      <c r="AX33" s="523"/>
      <c r="AY33" s="490"/>
      <c r="AZ33" s="491"/>
      <c r="BA33" s="491"/>
      <c r="BB33" s="491"/>
      <c r="BC33" s="491"/>
      <c r="BD33" s="492"/>
    </row>
    <row r="34" spans="1:56" ht="39.950000000000003" customHeight="1" x14ac:dyDescent="0.4">
      <c r="A34" s="71"/>
      <c r="B34" s="86">
        <f t="shared" si="4"/>
        <v>21</v>
      </c>
      <c r="C34" s="510"/>
      <c r="D34" s="511"/>
      <c r="E34" s="512"/>
      <c r="F34" s="513"/>
      <c r="G34" s="514"/>
      <c r="H34" s="515"/>
      <c r="I34" s="515"/>
      <c r="J34" s="515"/>
      <c r="K34" s="516"/>
      <c r="L34" s="517"/>
      <c r="M34" s="518"/>
      <c r="N34" s="518"/>
      <c r="O34" s="519"/>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520">
        <f t="shared" si="6"/>
        <v>0</v>
      </c>
      <c r="AV34" s="521"/>
      <c r="AW34" s="522">
        <f t="shared" si="1"/>
        <v>0</v>
      </c>
      <c r="AX34" s="523"/>
      <c r="AY34" s="490"/>
      <c r="AZ34" s="491"/>
      <c r="BA34" s="491"/>
      <c r="BB34" s="491"/>
      <c r="BC34" s="491"/>
      <c r="BD34" s="492"/>
    </row>
    <row r="35" spans="1:56" ht="39.950000000000003" customHeight="1" x14ac:dyDescent="0.4">
      <c r="A35" s="71"/>
      <c r="B35" s="86">
        <f t="shared" si="4"/>
        <v>22</v>
      </c>
      <c r="C35" s="510"/>
      <c r="D35" s="511"/>
      <c r="E35" s="512"/>
      <c r="F35" s="513"/>
      <c r="G35" s="514"/>
      <c r="H35" s="515"/>
      <c r="I35" s="515"/>
      <c r="J35" s="515"/>
      <c r="K35" s="516"/>
      <c r="L35" s="517"/>
      <c r="M35" s="518"/>
      <c r="N35" s="518"/>
      <c r="O35" s="519"/>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520">
        <f t="shared" si="6"/>
        <v>0</v>
      </c>
      <c r="AV35" s="521"/>
      <c r="AW35" s="522">
        <f t="shared" si="1"/>
        <v>0</v>
      </c>
      <c r="AX35" s="523"/>
      <c r="AY35" s="490"/>
      <c r="AZ35" s="491"/>
      <c r="BA35" s="491"/>
      <c r="BB35" s="491"/>
      <c r="BC35" s="491"/>
      <c r="BD35" s="492"/>
    </row>
    <row r="36" spans="1:56" ht="39.950000000000003" customHeight="1" x14ac:dyDescent="0.4">
      <c r="A36" s="71"/>
      <c r="B36" s="86">
        <f t="shared" si="4"/>
        <v>23</v>
      </c>
      <c r="C36" s="510"/>
      <c r="D36" s="511"/>
      <c r="E36" s="512"/>
      <c r="F36" s="513"/>
      <c r="G36" s="514"/>
      <c r="H36" s="515"/>
      <c r="I36" s="515"/>
      <c r="J36" s="515"/>
      <c r="K36" s="516"/>
      <c r="L36" s="517"/>
      <c r="M36" s="518"/>
      <c r="N36" s="518"/>
      <c r="O36" s="519"/>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520">
        <f t="shared" si="6"/>
        <v>0</v>
      </c>
      <c r="AV36" s="521"/>
      <c r="AW36" s="522">
        <f t="shared" si="1"/>
        <v>0</v>
      </c>
      <c r="AX36" s="523"/>
      <c r="AY36" s="490"/>
      <c r="AZ36" s="491"/>
      <c r="BA36" s="491"/>
      <c r="BB36" s="491"/>
      <c r="BC36" s="491"/>
      <c r="BD36" s="492"/>
    </row>
    <row r="37" spans="1:56" ht="39.950000000000003" customHeight="1" x14ac:dyDescent="0.4">
      <c r="A37" s="71"/>
      <c r="B37" s="86">
        <f t="shared" si="4"/>
        <v>24</v>
      </c>
      <c r="C37" s="510"/>
      <c r="D37" s="511"/>
      <c r="E37" s="512"/>
      <c r="F37" s="513"/>
      <c r="G37" s="514"/>
      <c r="H37" s="515"/>
      <c r="I37" s="515"/>
      <c r="J37" s="515"/>
      <c r="K37" s="516"/>
      <c r="L37" s="517"/>
      <c r="M37" s="518"/>
      <c r="N37" s="518"/>
      <c r="O37" s="519"/>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520">
        <f t="shared" si="6"/>
        <v>0</v>
      </c>
      <c r="AV37" s="521"/>
      <c r="AW37" s="522">
        <f t="shared" si="1"/>
        <v>0</v>
      </c>
      <c r="AX37" s="523"/>
      <c r="AY37" s="490"/>
      <c r="AZ37" s="491"/>
      <c r="BA37" s="491"/>
      <c r="BB37" s="491"/>
      <c r="BC37" s="491"/>
      <c r="BD37" s="492"/>
    </row>
    <row r="38" spans="1:56" ht="39.950000000000003" customHeight="1" x14ac:dyDescent="0.4">
      <c r="A38" s="71"/>
      <c r="B38" s="86">
        <f t="shared" si="4"/>
        <v>25</v>
      </c>
      <c r="C38" s="510"/>
      <c r="D38" s="511"/>
      <c r="E38" s="512"/>
      <c r="F38" s="513"/>
      <c r="G38" s="514"/>
      <c r="H38" s="515"/>
      <c r="I38" s="515"/>
      <c r="J38" s="515"/>
      <c r="K38" s="516"/>
      <c r="L38" s="517"/>
      <c r="M38" s="518"/>
      <c r="N38" s="518"/>
      <c r="O38" s="519"/>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520">
        <f t="shared" si="6"/>
        <v>0</v>
      </c>
      <c r="AV38" s="521"/>
      <c r="AW38" s="522">
        <f t="shared" si="1"/>
        <v>0</v>
      </c>
      <c r="AX38" s="523"/>
      <c r="AY38" s="490"/>
      <c r="AZ38" s="491"/>
      <c r="BA38" s="491"/>
      <c r="BB38" s="491"/>
      <c r="BC38" s="491"/>
      <c r="BD38" s="492"/>
    </row>
    <row r="39" spans="1:56" ht="39.950000000000003" customHeight="1" x14ac:dyDescent="0.4">
      <c r="A39" s="71"/>
      <c r="B39" s="86">
        <f t="shared" si="4"/>
        <v>26</v>
      </c>
      <c r="C39" s="510"/>
      <c r="D39" s="511"/>
      <c r="E39" s="512"/>
      <c r="F39" s="513"/>
      <c r="G39" s="514"/>
      <c r="H39" s="515"/>
      <c r="I39" s="515"/>
      <c r="J39" s="515"/>
      <c r="K39" s="516"/>
      <c r="L39" s="517"/>
      <c r="M39" s="518"/>
      <c r="N39" s="518"/>
      <c r="O39" s="519"/>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520">
        <f t="shared" si="6"/>
        <v>0</v>
      </c>
      <c r="AV39" s="521"/>
      <c r="AW39" s="522">
        <f t="shared" si="1"/>
        <v>0</v>
      </c>
      <c r="AX39" s="523"/>
      <c r="AY39" s="490"/>
      <c r="AZ39" s="491"/>
      <c r="BA39" s="491"/>
      <c r="BB39" s="491"/>
      <c r="BC39" s="491"/>
      <c r="BD39" s="492"/>
    </row>
    <row r="40" spans="1:56" ht="39.950000000000003" customHeight="1" x14ac:dyDescent="0.4">
      <c r="A40" s="71"/>
      <c r="B40" s="86">
        <f t="shared" si="4"/>
        <v>27</v>
      </c>
      <c r="C40" s="510"/>
      <c r="D40" s="511"/>
      <c r="E40" s="512"/>
      <c r="F40" s="513"/>
      <c r="G40" s="514"/>
      <c r="H40" s="515"/>
      <c r="I40" s="515"/>
      <c r="J40" s="515"/>
      <c r="K40" s="516"/>
      <c r="L40" s="517"/>
      <c r="M40" s="518"/>
      <c r="N40" s="518"/>
      <c r="O40" s="519"/>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520">
        <f t="shared" si="6"/>
        <v>0</v>
      </c>
      <c r="AV40" s="521"/>
      <c r="AW40" s="522">
        <f t="shared" si="1"/>
        <v>0</v>
      </c>
      <c r="AX40" s="523"/>
      <c r="AY40" s="490"/>
      <c r="AZ40" s="491"/>
      <c r="BA40" s="491"/>
      <c r="BB40" s="491"/>
      <c r="BC40" s="491"/>
      <c r="BD40" s="492"/>
    </row>
    <row r="41" spans="1:56" ht="39.950000000000003" customHeight="1" x14ac:dyDescent="0.4">
      <c r="A41" s="71"/>
      <c r="B41" s="86">
        <f t="shared" si="4"/>
        <v>28</v>
      </c>
      <c r="C41" s="510"/>
      <c r="D41" s="511"/>
      <c r="E41" s="512"/>
      <c r="F41" s="513"/>
      <c r="G41" s="514"/>
      <c r="H41" s="515"/>
      <c r="I41" s="515"/>
      <c r="J41" s="515"/>
      <c r="K41" s="516"/>
      <c r="L41" s="517"/>
      <c r="M41" s="518"/>
      <c r="N41" s="518"/>
      <c r="O41" s="519"/>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520">
        <f t="shared" si="6"/>
        <v>0</v>
      </c>
      <c r="AV41" s="521"/>
      <c r="AW41" s="522">
        <f t="shared" si="1"/>
        <v>0</v>
      </c>
      <c r="AX41" s="523"/>
      <c r="AY41" s="490"/>
      <c r="AZ41" s="491"/>
      <c r="BA41" s="491"/>
      <c r="BB41" s="491"/>
      <c r="BC41" s="491"/>
      <c r="BD41" s="492"/>
    </row>
    <row r="42" spans="1:56" ht="39.950000000000003" customHeight="1" x14ac:dyDescent="0.4">
      <c r="A42" s="71"/>
      <c r="B42" s="86">
        <f t="shared" si="4"/>
        <v>29</v>
      </c>
      <c r="C42" s="510"/>
      <c r="D42" s="511"/>
      <c r="E42" s="512"/>
      <c r="F42" s="513"/>
      <c r="G42" s="514"/>
      <c r="H42" s="515"/>
      <c r="I42" s="515"/>
      <c r="J42" s="515"/>
      <c r="K42" s="516"/>
      <c r="L42" s="517"/>
      <c r="M42" s="518"/>
      <c r="N42" s="518"/>
      <c r="O42" s="519"/>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520">
        <f t="shared" si="6"/>
        <v>0</v>
      </c>
      <c r="AV42" s="521"/>
      <c r="AW42" s="522">
        <f t="shared" si="1"/>
        <v>0</v>
      </c>
      <c r="AX42" s="523"/>
      <c r="AY42" s="490"/>
      <c r="AZ42" s="491"/>
      <c r="BA42" s="491"/>
      <c r="BB42" s="491"/>
      <c r="BC42" s="491"/>
      <c r="BD42" s="492"/>
    </row>
    <row r="43" spans="1:56" ht="39.950000000000003" customHeight="1" x14ac:dyDescent="0.4">
      <c r="A43" s="71"/>
      <c r="B43" s="86">
        <f t="shared" si="4"/>
        <v>30</v>
      </c>
      <c r="C43" s="510"/>
      <c r="D43" s="511"/>
      <c r="E43" s="512"/>
      <c r="F43" s="513"/>
      <c r="G43" s="514"/>
      <c r="H43" s="515"/>
      <c r="I43" s="515"/>
      <c r="J43" s="515"/>
      <c r="K43" s="516"/>
      <c r="L43" s="517"/>
      <c r="M43" s="518"/>
      <c r="N43" s="518"/>
      <c r="O43" s="519"/>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520">
        <f t="shared" si="6"/>
        <v>0</v>
      </c>
      <c r="AV43" s="521"/>
      <c r="AW43" s="522">
        <f t="shared" si="1"/>
        <v>0</v>
      </c>
      <c r="AX43" s="523"/>
      <c r="AY43" s="490"/>
      <c r="AZ43" s="491"/>
      <c r="BA43" s="491"/>
      <c r="BB43" s="491"/>
      <c r="BC43" s="491"/>
      <c r="BD43" s="492"/>
    </row>
    <row r="44" spans="1:56" ht="39.950000000000003" customHeight="1" x14ac:dyDescent="0.4">
      <c r="A44" s="71"/>
      <c r="B44" s="86">
        <f t="shared" si="4"/>
        <v>31</v>
      </c>
      <c r="C44" s="510"/>
      <c r="D44" s="511"/>
      <c r="E44" s="512"/>
      <c r="F44" s="513"/>
      <c r="G44" s="514"/>
      <c r="H44" s="515"/>
      <c r="I44" s="515"/>
      <c r="J44" s="515"/>
      <c r="K44" s="516"/>
      <c r="L44" s="517"/>
      <c r="M44" s="518"/>
      <c r="N44" s="518"/>
      <c r="O44" s="519"/>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520">
        <f t="shared" si="6"/>
        <v>0</v>
      </c>
      <c r="AV44" s="521"/>
      <c r="AW44" s="522">
        <f t="shared" si="1"/>
        <v>0</v>
      </c>
      <c r="AX44" s="523"/>
      <c r="AY44" s="490"/>
      <c r="AZ44" s="491"/>
      <c r="BA44" s="491"/>
      <c r="BB44" s="491"/>
      <c r="BC44" s="491"/>
      <c r="BD44" s="492"/>
    </row>
    <row r="45" spans="1:56" ht="39.950000000000003" customHeight="1" x14ac:dyDescent="0.4">
      <c r="A45" s="71"/>
      <c r="B45" s="86">
        <f t="shared" si="4"/>
        <v>32</v>
      </c>
      <c r="C45" s="510"/>
      <c r="D45" s="511"/>
      <c r="E45" s="512"/>
      <c r="F45" s="513"/>
      <c r="G45" s="514"/>
      <c r="H45" s="515"/>
      <c r="I45" s="515"/>
      <c r="J45" s="515"/>
      <c r="K45" s="516"/>
      <c r="L45" s="517"/>
      <c r="M45" s="518"/>
      <c r="N45" s="518"/>
      <c r="O45" s="519"/>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520">
        <f t="shared" si="6"/>
        <v>0</v>
      </c>
      <c r="AV45" s="521"/>
      <c r="AW45" s="522">
        <f t="shared" si="1"/>
        <v>0</v>
      </c>
      <c r="AX45" s="523"/>
      <c r="AY45" s="490"/>
      <c r="AZ45" s="491"/>
      <c r="BA45" s="491"/>
      <c r="BB45" s="491"/>
      <c r="BC45" s="491"/>
      <c r="BD45" s="492"/>
    </row>
    <row r="46" spans="1:56" ht="39.950000000000003" customHeight="1" x14ac:dyDescent="0.4">
      <c r="A46" s="71"/>
      <c r="B46" s="86">
        <f t="shared" si="4"/>
        <v>33</v>
      </c>
      <c r="C46" s="510"/>
      <c r="D46" s="511"/>
      <c r="E46" s="512"/>
      <c r="F46" s="513"/>
      <c r="G46" s="514"/>
      <c r="H46" s="515"/>
      <c r="I46" s="515"/>
      <c r="J46" s="515"/>
      <c r="K46" s="516"/>
      <c r="L46" s="517"/>
      <c r="M46" s="518"/>
      <c r="N46" s="518"/>
      <c r="O46" s="519"/>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520">
        <f t="shared" si="6"/>
        <v>0</v>
      </c>
      <c r="AV46" s="521"/>
      <c r="AW46" s="522">
        <f t="shared" ref="AW46:AW77" si="7">IF($AZ$3="４週",AU46/4,IF($AZ$3="暦月",AU46/($AZ$7/7),""))</f>
        <v>0</v>
      </c>
      <c r="AX46" s="523"/>
      <c r="AY46" s="490"/>
      <c r="AZ46" s="491"/>
      <c r="BA46" s="491"/>
      <c r="BB46" s="491"/>
      <c r="BC46" s="491"/>
      <c r="BD46" s="492"/>
    </row>
    <row r="47" spans="1:56" ht="39.950000000000003" customHeight="1" x14ac:dyDescent="0.4">
      <c r="A47" s="71"/>
      <c r="B47" s="86">
        <f t="shared" si="4"/>
        <v>34</v>
      </c>
      <c r="C47" s="510"/>
      <c r="D47" s="511"/>
      <c r="E47" s="512"/>
      <c r="F47" s="513"/>
      <c r="G47" s="514"/>
      <c r="H47" s="515"/>
      <c r="I47" s="515"/>
      <c r="J47" s="515"/>
      <c r="K47" s="516"/>
      <c r="L47" s="517"/>
      <c r="M47" s="518"/>
      <c r="N47" s="518"/>
      <c r="O47" s="519"/>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520">
        <f t="shared" si="6"/>
        <v>0</v>
      </c>
      <c r="AV47" s="521"/>
      <c r="AW47" s="522">
        <f t="shared" si="7"/>
        <v>0</v>
      </c>
      <c r="AX47" s="523"/>
      <c r="AY47" s="490"/>
      <c r="AZ47" s="491"/>
      <c r="BA47" s="491"/>
      <c r="BB47" s="491"/>
      <c r="BC47" s="491"/>
      <c r="BD47" s="492"/>
    </row>
    <row r="48" spans="1:56" ht="39.950000000000003" customHeight="1" x14ac:dyDescent="0.4">
      <c r="A48" s="71"/>
      <c r="B48" s="86">
        <f t="shared" si="4"/>
        <v>35</v>
      </c>
      <c r="C48" s="510"/>
      <c r="D48" s="511"/>
      <c r="E48" s="512"/>
      <c r="F48" s="513"/>
      <c r="G48" s="514"/>
      <c r="H48" s="515"/>
      <c r="I48" s="515"/>
      <c r="J48" s="515"/>
      <c r="K48" s="516"/>
      <c r="L48" s="517"/>
      <c r="M48" s="518"/>
      <c r="N48" s="518"/>
      <c r="O48" s="519"/>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520">
        <f t="shared" si="6"/>
        <v>0</v>
      </c>
      <c r="AV48" s="521"/>
      <c r="AW48" s="522">
        <f t="shared" si="7"/>
        <v>0</v>
      </c>
      <c r="AX48" s="523"/>
      <c r="AY48" s="490"/>
      <c r="AZ48" s="491"/>
      <c r="BA48" s="491"/>
      <c r="BB48" s="491"/>
      <c r="BC48" s="491"/>
      <c r="BD48" s="492"/>
    </row>
    <row r="49" spans="1:56" ht="39.950000000000003" customHeight="1" x14ac:dyDescent="0.4">
      <c r="A49" s="71"/>
      <c r="B49" s="86">
        <f t="shared" si="4"/>
        <v>36</v>
      </c>
      <c r="C49" s="510"/>
      <c r="D49" s="511"/>
      <c r="E49" s="512"/>
      <c r="F49" s="513"/>
      <c r="G49" s="514"/>
      <c r="H49" s="515"/>
      <c r="I49" s="515"/>
      <c r="J49" s="515"/>
      <c r="K49" s="516"/>
      <c r="L49" s="517"/>
      <c r="M49" s="518"/>
      <c r="N49" s="518"/>
      <c r="O49" s="519"/>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520">
        <f t="shared" si="6"/>
        <v>0</v>
      </c>
      <c r="AV49" s="521"/>
      <c r="AW49" s="522">
        <f t="shared" si="7"/>
        <v>0</v>
      </c>
      <c r="AX49" s="523"/>
      <c r="AY49" s="490"/>
      <c r="AZ49" s="491"/>
      <c r="BA49" s="491"/>
      <c r="BB49" s="491"/>
      <c r="BC49" s="491"/>
      <c r="BD49" s="492"/>
    </row>
    <row r="50" spans="1:56" ht="39.950000000000003" customHeight="1" x14ac:dyDescent="0.4">
      <c r="A50" s="71"/>
      <c r="B50" s="86">
        <f t="shared" si="4"/>
        <v>37</v>
      </c>
      <c r="C50" s="510"/>
      <c r="D50" s="511"/>
      <c r="E50" s="512"/>
      <c r="F50" s="513"/>
      <c r="G50" s="514"/>
      <c r="H50" s="515"/>
      <c r="I50" s="515"/>
      <c r="J50" s="515"/>
      <c r="K50" s="516"/>
      <c r="L50" s="517"/>
      <c r="M50" s="518"/>
      <c r="N50" s="518"/>
      <c r="O50" s="519"/>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520">
        <f t="shared" si="6"/>
        <v>0</v>
      </c>
      <c r="AV50" s="521"/>
      <c r="AW50" s="522">
        <f t="shared" si="7"/>
        <v>0</v>
      </c>
      <c r="AX50" s="523"/>
      <c r="AY50" s="490"/>
      <c r="AZ50" s="491"/>
      <c r="BA50" s="491"/>
      <c r="BB50" s="491"/>
      <c r="BC50" s="491"/>
      <c r="BD50" s="492"/>
    </row>
    <row r="51" spans="1:56" ht="39.950000000000003" customHeight="1" x14ac:dyDescent="0.4">
      <c r="A51" s="71"/>
      <c r="B51" s="86">
        <f t="shared" si="4"/>
        <v>38</v>
      </c>
      <c r="C51" s="510"/>
      <c r="D51" s="511"/>
      <c r="E51" s="512"/>
      <c r="F51" s="513"/>
      <c r="G51" s="514"/>
      <c r="H51" s="515"/>
      <c r="I51" s="515"/>
      <c r="J51" s="515"/>
      <c r="K51" s="516"/>
      <c r="L51" s="517"/>
      <c r="M51" s="518"/>
      <c r="N51" s="518"/>
      <c r="O51" s="519"/>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520">
        <f t="shared" si="6"/>
        <v>0</v>
      </c>
      <c r="AV51" s="521"/>
      <c r="AW51" s="522">
        <f t="shared" si="7"/>
        <v>0</v>
      </c>
      <c r="AX51" s="523"/>
      <c r="AY51" s="490"/>
      <c r="AZ51" s="491"/>
      <c r="BA51" s="491"/>
      <c r="BB51" s="491"/>
      <c r="BC51" s="491"/>
      <c r="BD51" s="492"/>
    </row>
    <row r="52" spans="1:56" ht="39.950000000000003" customHeight="1" x14ac:dyDescent="0.4">
      <c r="A52" s="71"/>
      <c r="B52" s="86">
        <f t="shared" si="4"/>
        <v>39</v>
      </c>
      <c r="C52" s="510"/>
      <c r="D52" s="511"/>
      <c r="E52" s="512"/>
      <c r="F52" s="513"/>
      <c r="G52" s="514"/>
      <c r="H52" s="515"/>
      <c r="I52" s="515"/>
      <c r="J52" s="515"/>
      <c r="K52" s="516"/>
      <c r="L52" s="517"/>
      <c r="M52" s="518"/>
      <c r="N52" s="518"/>
      <c r="O52" s="519"/>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520">
        <f t="shared" si="6"/>
        <v>0</v>
      </c>
      <c r="AV52" s="521"/>
      <c r="AW52" s="522">
        <f t="shared" si="7"/>
        <v>0</v>
      </c>
      <c r="AX52" s="523"/>
      <c r="AY52" s="490"/>
      <c r="AZ52" s="491"/>
      <c r="BA52" s="491"/>
      <c r="BB52" s="491"/>
      <c r="BC52" s="491"/>
      <c r="BD52" s="492"/>
    </row>
    <row r="53" spans="1:56" ht="39.950000000000003" customHeight="1" x14ac:dyDescent="0.4">
      <c r="A53" s="71"/>
      <c r="B53" s="86">
        <f t="shared" si="4"/>
        <v>40</v>
      </c>
      <c r="C53" s="510"/>
      <c r="D53" s="511"/>
      <c r="E53" s="512"/>
      <c r="F53" s="513"/>
      <c r="G53" s="514"/>
      <c r="H53" s="515"/>
      <c r="I53" s="515"/>
      <c r="J53" s="515"/>
      <c r="K53" s="516"/>
      <c r="L53" s="517"/>
      <c r="M53" s="518"/>
      <c r="N53" s="518"/>
      <c r="O53" s="519"/>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520">
        <f t="shared" si="6"/>
        <v>0</v>
      </c>
      <c r="AV53" s="521"/>
      <c r="AW53" s="522">
        <f t="shared" si="7"/>
        <v>0</v>
      </c>
      <c r="AX53" s="523"/>
      <c r="AY53" s="490"/>
      <c r="AZ53" s="491"/>
      <c r="BA53" s="491"/>
      <c r="BB53" s="491"/>
      <c r="BC53" s="491"/>
      <c r="BD53" s="492"/>
    </row>
    <row r="54" spans="1:56" ht="39.950000000000003" customHeight="1" x14ac:dyDescent="0.4">
      <c r="A54" s="71"/>
      <c r="B54" s="86">
        <f t="shared" si="4"/>
        <v>41</v>
      </c>
      <c r="C54" s="510"/>
      <c r="D54" s="511"/>
      <c r="E54" s="512"/>
      <c r="F54" s="513"/>
      <c r="G54" s="514"/>
      <c r="H54" s="515"/>
      <c r="I54" s="515"/>
      <c r="J54" s="515"/>
      <c r="K54" s="516"/>
      <c r="L54" s="517"/>
      <c r="M54" s="518"/>
      <c r="N54" s="518"/>
      <c r="O54" s="519"/>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520">
        <f t="shared" si="6"/>
        <v>0</v>
      </c>
      <c r="AV54" s="521"/>
      <c r="AW54" s="522">
        <f t="shared" si="7"/>
        <v>0</v>
      </c>
      <c r="AX54" s="523"/>
      <c r="AY54" s="490"/>
      <c r="AZ54" s="491"/>
      <c r="BA54" s="491"/>
      <c r="BB54" s="491"/>
      <c r="BC54" s="491"/>
      <c r="BD54" s="492"/>
    </row>
    <row r="55" spans="1:56" ht="39.950000000000003" customHeight="1" x14ac:dyDescent="0.4">
      <c r="A55" s="71"/>
      <c r="B55" s="86">
        <f t="shared" si="4"/>
        <v>42</v>
      </c>
      <c r="C55" s="510"/>
      <c r="D55" s="511"/>
      <c r="E55" s="512"/>
      <c r="F55" s="513"/>
      <c r="G55" s="514"/>
      <c r="H55" s="515"/>
      <c r="I55" s="515"/>
      <c r="J55" s="515"/>
      <c r="K55" s="516"/>
      <c r="L55" s="517"/>
      <c r="M55" s="518"/>
      <c r="N55" s="518"/>
      <c r="O55" s="519"/>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520">
        <f t="shared" si="6"/>
        <v>0</v>
      </c>
      <c r="AV55" s="521"/>
      <c r="AW55" s="522">
        <f t="shared" si="7"/>
        <v>0</v>
      </c>
      <c r="AX55" s="523"/>
      <c r="AY55" s="490"/>
      <c r="AZ55" s="491"/>
      <c r="BA55" s="491"/>
      <c r="BB55" s="491"/>
      <c r="BC55" s="491"/>
      <c r="BD55" s="492"/>
    </row>
    <row r="56" spans="1:56" ht="39.950000000000003" customHeight="1" x14ac:dyDescent="0.4">
      <c r="A56" s="71"/>
      <c r="B56" s="86">
        <f t="shared" si="4"/>
        <v>43</v>
      </c>
      <c r="C56" s="510"/>
      <c r="D56" s="511"/>
      <c r="E56" s="512"/>
      <c r="F56" s="513"/>
      <c r="G56" s="514"/>
      <c r="H56" s="515"/>
      <c r="I56" s="515"/>
      <c r="J56" s="515"/>
      <c r="K56" s="516"/>
      <c r="L56" s="517"/>
      <c r="M56" s="518"/>
      <c r="N56" s="518"/>
      <c r="O56" s="519"/>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520">
        <f t="shared" si="6"/>
        <v>0</v>
      </c>
      <c r="AV56" s="521"/>
      <c r="AW56" s="522">
        <f t="shared" si="7"/>
        <v>0</v>
      </c>
      <c r="AX56" s="523"/>
      <c r="AY56" s="490"/>
      <c r="AZ56" s="491"/>
      <c r="BA56" s="491"/>
      <c r="BB56" s="491"/>
      <c r="BC56" s="491"/>
      <c r="BD56" s="492"/>
    </row>
    <row r="57" spans="1:56" ht="39.950000000000003" customHeight="1" x14ac:dyDescent="0.4">
      <c r="A57" s="71"/>
      <c r="B57" s="86">
        <f t="shared" si="4"/>
        <v>44</v>
      </c>
      <c r="C57" s="510"/>
      <c r="D57" s="511"/>
      <c r="E57" s="512"/>
      <c r="F57" s="513"/>
      <c r="G57" s="514"/>
      <c r="H57" s="515"/>
      <c r="I57" s="515"/>
      <c r="J57" s="515"/>
      <c r="K57" s="516"/>
      <c r="L57" s="517"/>
      <c r="M57" s="518"/>
      <c r="N57" s="518"/>
      <c r="O57" s="519"/>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520">
        <f t="shared" si="6"/>
        <v>0</v>
      </c>
      <c r="AV57" s="521"/>
      <c r="AW57" s="522">
        <f t="shared" si="7"/>
        <v>0</v>
      </c>
      <c r="AX57" s="523"/>
      <c r="AY57" s="490"/>
      <c r="AZ57" s="491"/>
      <c r="BA57" s="491"/>
      <c r="BB57" s="491"/>
      <c r="BC57" s="491"/>
      <c r="BD57" s="492"/>
    </row>
    <row r="58" spans="1:56" ht="39.950000000000003" customHeight="1" x14ac:dyDescent="0.4">
      <c r="A58" s="71"/>
      <c r="B58" s="86">
        <f t="shared" si="4"/>
        <v>45</v>
      </c>
      <c r="C58" s="510"/>
      <c r="D58" s="511"/>
      <c r="E58" s="512"/>
      <c r="F58" s="513"/>
      <c r="G58" s="514"/>
      <c r="H58" s="515"/>
      <c r="I58" s="515"/>
      <c r="J58" s="515"/>
      <c r="K58" s="516"/>
      <c r="L58" s="517"/>
      <c r="M58" s="518"/>
      <c r="N58" s="518"/>
      <c r="O58" s="519"/>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520">
        <f t="shared" si="6"/>
        <v>0</v>
      </c>
      <c r="AV58" s="521"/>
      <c r="AW58" s="522">
        <f t="shared" si="7"/>
        <v>0</v>
      </c>
      <c r="AX58" s="523"/>
      <c r="AY58" s="490"/>
      <c r="AZ58" s="491"/>
      <c r="BA58" s="491"/>
      <c r="BB58" s="491"/>
      <c r="BC58" s="491"/>
      <c r="BD58" s="492"/>
    </row>
    <row r="59" spans="1:56" ht="39.950000000000003" customHeight="1" x14ac:dyDescent="0.4">
      <c r="A59" s="71"/>
      <c r="B59" s="86">
        <f t="shared" si="4"/>
        <v>46</v>
      </c>
      <c r="C59" s="510"/>
      <c r="D59" s="511"/>
      <c r="E59" s="512"/>
      <c r="F59" s="513"/>
      <c r="G59" s="514"/>
      <c r="H59" s="515"/>
      <c r="I59" s="515"/>
      <c r="J59" s="515"/>
      <c r="K59" s="516"/>
      <c r="L59" s="517"/>
      <c r="M59" s="518"/>
      <c r="N59" s="518"/>
      <c r="O59" s="519"/>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520">
        <f t="shared" si="6"/>
        <v>0</v>
      </c>
      <c r="AV59" s="521"/>
      <c r="AW59" s="522">
        <f t="shared" si="7"/>
        <v>0</v>
      </c>
      <c r="AX59" s="523"/>
      <c r="AY59" s="490"/>
      <c r="AZ59" s="491"/>
      <c r="BA59" s="491"/>
      <c r="BB59" s="491"/>
      <c r="BC59" s="491"/>
      <c r="BD59" s="492"/>
    </row>
    <row r="60" spans="1:56" ht="39.950000000000003" customHeight="1" x14ac:dyDescent="0.4">
      <c r="A60" s="71"/>
      <c r="B60" s="86">
        <f t="shared" si="4"/>
        <v>47</v>
      </c>
      <c r="C60" s="510"/>
      <c r="D60" s="511"/>
      <c r="E60" s="512"/>
      <c r="F60" s="513"/>
      <c r="G60" s="514"/>
      <c r="H60" s="515"/>
      <c r="I60" s="515"/>
      <c r="J60" s="515"/>
      <c r="K60" s="516"/>
      <c r="L60" s="517"/>
      <c r="M60" s="518"/>
      <c r="N60" s="518"/>
      <c r="O60" s="519"/>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520">
        <f t="shared" si="6"/>
        <v>0</v>
      </c>
      <c r="AV60" s="521"/>
      <c r="AW60" s="522">
        <f t="shared" si="7"/>
        <v>0</v>
      </c>
      <c r="AX60" s="523"/>
      <c r="AY60" s="490"/>
      <c r="AZ60" s="491"/>
      <c r="BA60" s="491"/>
      <c r="BB60" s="491"/>
      <c r="BC60" s="491"/>
      <c r="BD60" s="492"/>
    </row>
    <row r="61" spans="1:56" ht="39.950000000000003" customHeight="1" x14ac:dyDescent="0.4">
      <c r="A61" s="71"/>
      <c r="B61" s="86">
        <f t="shared" si="4"/>
        <v>48</v>
      </c>
      <c r="C61" s="510"/>
      <c r="D61" s="511"/>
      <c r="E61" s="512"/>
      <c r="F61" s="513"/>
      <c r="G61" s="514"/>
      <c r="H61" s="515"/>
      <c r="I61" s="515"/>
      <c r="J61" s="515"/>
      <c r="K61" s="516"/>
      <c r="L61" s="517"/>
      <c r="M61" s="518"/>
      <c r="N61" s="518"/>
      <c r="O61" s="519"/>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520">
        <f t="shared" si="6"/>
        <v>0</v>
      </c>
      <c r="AV61" s="521"/>
      <c r="AW61" s="522">
        <f t="shared" si="7"/>
        <v>0</v>
      </c>
      <c r="AX61" s="523"/>
      <c r="AY61" s="490"/>
      <c r="AZ61" s="491"/>
      <c r="BA61" s="491"/>
      <c r="BB61" s="491"/>
      <c r="BC61" s="491"/>
      <c r="BD61" s="492"/>
    </row>
    <row r="62" spans="1:56" ht="39.950000000000003" customHeight="1" x14ac:dyDescent="0.4">
      <c r="A62" s="71"/>
      <c r="B62" s="86">
        <f t="shared" si="4"/>
        <v>49</v>
      </c>
      <c r="C62" s="510"/>
      <c r="D62" s="511"/>
      <c r="E62" s="512"/>
      <c r="F62" s="513"/>
      <c r="G62" s="514"/>
      <c r="H62" s="515"/>
      <c r="I62" s="515"/>
      <c r="J62" s="515"/>
      <c r="K62" s="516"/>
      <c r="L62" s="517"/>
      <c r="M62" s="518"/>
      <c r="N62" s="518"/>
      <c r="O62" s="519"/>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520">
        <f t="shared" si="6"/>
        <v>0</v>
      </c>
      <c r="AV62" s="521"/>
      <c r="AW62" s="522">
        <f t="shared" si="7"/>
        <v>0</v>
      </c>
      <c r="AX62" s="523"/>
      <c r="AY62" s="490"/>
      <c r="AZ62" s="491"/>
      <c r="BA62" s="491"/>
      <c r="BB62" s="491"/>
      <c r="BC62" s="491"/>
      <c r="BD62" s="492"/>
    </row>
    <row r="63" spans="1:56" ht="39.950000000000003" customHeight="1" x14ac:dyDescent="0.4">
      <c r="A63" s="71"/>
      <c r="B63" s="86">
        <f t="shared" si="4"/>
        <v>50</v>
      </c>
      <c r="C63" s="510"/>
      <c r="D63" s="511"/>
      <c r="E63" s="512"/>
      <c r="F63" s="513"/>
      <c r="G63" s="514"/>
      <c r="H63" s="515"/>
      <c r="I63" s="515"/>
      <c r="J63" s="515"/>
      <c r="K63" s="516"/>
      <c r="L63" s="517"/>
      <c r="M63" s="518"/>
      <c r="N63" s="518"/>
      <c r="O63" s="519"/>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520">
        <f t="shared" si="6"/>
        <v>0</v>
      </c>
      <c r="AV63" s="521"/>
      <c r="AW63" s="522">
        <f t="shared" si="7"/>
        <v>0</v>
      </c>
      <c r="AX63" s="523"/>
      <c r="AY63" s="490"/>
      <c r="AZ63" s="491"/>
      <c r="BA63" s="491"/>
      <c r="BB63" s="491"/>
      <c r="BC63" s="491"/>
      <c r="BD63" s="492"/>
    </row>
    <row r="64" spans="1:56" ht="39.950000000000003" customHeight="1" x14ac:dyDescent="0.4">
      <c r="A64" s="71"/>
      <c r="B64" s="86">
        <f t="shared" si="4"/>
        <v>51</v>
      </c>
      <c r="C64" s="510"/>
      <c r="D64" s="511"/>
      <c r="E64" s="512"/>
      <c r="F64" s="513"/>
      <c r="G64" s="514"/>
      <c r="H64" s="515"/>
      <c r="I64" s="515"/>
      <c r="J64" s="515"/>
      <c r="K64" s="516"/>
      <c r="L64" s="517"/>
      <c r="M64" s="518"/>
      <c r="N64" s="518"/>
      <c r="O64" s="519"/>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520">
        <f t="shared" si="6"/>
        <v>0</v>
      </c>
      <c r="AV64" s="521"/>
      <c r="AW64" s="522">
        <f t="shared" si="7"/>
        <v>0</v>
      </c>
      <c r="AX64" s="523"/>
      <c r="AY64" s="490"/>
      <c r="AZ64" s="491"/>
      <c r="BA64" s="491"/>
      <c r="BB64" s="491"/>
      <c r="BC64" s="491"/>
      <c r="BD64" s="492"/>
    </row>
    <row r="65" spans="1:56" ht="39.950000000000003" customHeight="1" x14ac:dyDescent="0.4">
      <c r="A65" s="71"/>
      <c r="B65" s="86">
        <f t="shared" si="4"/>
        <v>52</v>
      </c>
      <c r="C65" s="510"/>
      <c r="D65" s="511"/>
      <c r="E65" s="512"/>
      <c r="F65" s="513"/>
      <c r="G65" s="514"/>
      <c r="H65" s="515"/>
      <c r="I65" s="515"/>
      <c r="J65" s="515"/>
      <c r="K65" s="516"/>
      <c r="L65" s="517"/>
      <c r="M65" s="518"/>
      <c r="N65" s="518"/>
      <c r="O65" s="519"/>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520">
        <f t="shared" si="6"/>
        <v>0</v>
      </c>
      <c r="AV65" s="521"/>
      <c r="AW65" s="522">
        <f t="shared" si="7"/>
        <v>0</v>
      </c>
      <c r="AX65" s="523"/>
      <c r="AY65" s="490"/>
      <c r="AZ65" s="491"/>
      <c r="BA65" s="491"/>
      <c r="BB65" s="491"/>
      <c r="BC65" s="491"/>
      <c r="BD65" s="492"/>
    </row>
    <row r="66" spans="1:56" ht="39.950000000000003" customHeight="1" x14ac:dyDescent="0.4">
      <c r="A66" s="71"/>
      <c r="B66" s="86">
        <f t="shared" si="4"/>
        <v>53</v>
      </c>
      <c r="C66" s="510"/>
      <c r="D66" s="511"/>
      <c r="E66" s="512"/>
      <c r="F66" s="513"/>
      <c r="G66" s="514"/>
      <c r="H66" s="515"/>
      <c r="I66" s="515"/>
      <c r="J66" s="515"/>
      <c r="K66" s="516"/>
      <c r="L66" s="517"/>
      <c r="M66" s="518"/>
      <c r="N66" s="518"/>
      <c r="O66" s="519"/>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520">
        <f t="shared" si="6"/>
        <v>0</v>
      </c>
      <c r="AV66" s="521"/>
      <c r="AW66" s="522">
        <f t="shared" si="7"/>
        <v>0</v>
      </c>
      <c r="AX66" s="523"/>
      <c r="AY66" s="490"/>
      <c r="AZ66" s="491"/>
      <c r="BA66" s="491"/>
      <c r="BB66" s="491"/>
      <c r="BC66" s="491"/>
      <c r="BD66" s="492"/>
    </row>
    <row r="67" spans="1:56" ht="39.950000000000003" customHeight="1" x14ac:dyDescent="0.4">
      <c r="A67" s="71"/>
      <c r="B67" s="86">
        <f t="shared" si="4"/>
        <v>54</v>
      </c>
      <c r="C67" s="510"/>
      <c r="D67" s="511"/>
      <c r="E67" s="512"/>
      <c r="F67" s="513"/>
      <c r="G67" s="514"/>
      <c r="H67" s="515"/>
      <c r="I67" s="515"/>
      <c r="J67" s="515"/>
      <c r="K67" s="516"/>
      <c r="L67" s="517"/>
      <c r="M67" s="518"/>
      <c r="N67" s="518"/>
      <c r="O67" s="519"/>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520">
        <f t="shared" si="6"/>
        <v>0</v>
      </c>
      <c r="AV67" s="521"/>
      <c r="AW67" s="522">
        <f t="shared" si="7"/>
        <v>0</v>
      </c>
      <c r="AX67" s="523"/>
      <c r="AY67" s="490"/>
      <c r="AZ67" s="491"/>
      <c r="BA67" s="491"/>
      <c r="BB67" s="491"/>
      <c r="BC67" s="491"/>
      <c r="BD67" s="492"/>
    </row>
    <row r="68" spans="1:56" ht="39.950000000000003" customHeight="1" x14ac:dyDescent="0.4">
      <c r="A68" s="71"/>
      <c r="B68" s="86">
        <f t="shared" si="4"/>
        <v>55</v>
      </c>
      <c r="C68" s="510"/>
      <c r="D68" s="511"/>
      <c r="E68" s="512"/>
      <c r="F68" s="513"/>
      <c r="G68" s="514"/>
      <c r="H68" s="515"/>
      <c r="I68" s="515"/>
      <c r="J68" s="515"/>
      <c r="K68" s="516"/>
      <c r="L68" s="517"/>
      <c r="M68" s="518"/>
      <c r="N68" s="518"/>
      <c r="O68" s="519"/>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520">
        <f t="shared" si="6"/>
        <v>0</v>
      </c>
      <c r="AV68" s="521"/>
      <c r="AW68" s="522">
        <f t="shared" si="7"/>
        <v>0</v>
      </c>
      <c r="AX68" s="523"/>
      <c r="AY68" s="490"/>
      <c r="AZ68" s="491"/>
      <c r="BA68" s="491"/>
      <c r="BB68" s="491"/>
      <c r="BC68" s="491"/>
      <c r="BD68" s="492"/>
    </row>
    <row r="69" spans="1:56" ht="39.950000000000003" customHeight="1" x14ac:dyDescent="0.4">
      <c r="A69" s="71"/>
      <c r="B69" s="86">
        <f t="shared" si="4"/>
        <v>56</v>
      </c>
      <c r="C69" s="510"/>
      <c r="D69" s="511"/>
      <c r="E69" s="512"/>
      <c r="F69" s="513"/>
      <c r="G69" s="514"/>
      <c r="H69" s="515"/>
      <c r="I69" s="515"/>
      <c r="J69" s="515"/>
      <c r="K69" s="516"/>
      <c r="L69" s="517"/>
      <c r="M69" s="518"/>
      <c r="N69" s="518"/>
      <c r="O69" s="519"/>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520">
        <f t="shared" si="6"/>
        <v>0</v>
      </c>
      <c r="AV69" s="521"/>
      <c r="AW69" s="522">
        <f t="shared" si="7"/>
        <v>0</v>
      </c>
      <c r="AX69" s="523"/>
      <c r="AY69" s="490"/>
      <c r="AZ69" s="491"/>
      <c r="BA69" s="491"/>
      <c r="BB69" s="491"/>
      <c r="BC69" s="491"/>
      <c r="BD69" s="492"/>
    </row>
    <row r="70" spans="1:56" ht="39.950000000000003" customHeight="1" x14ac:dyDescent="0.4">
      <c r="A70" s="71"/>
      <c r="B70" s="86">
        <f t="shared" si="4"/>
        <v>57</v>
      </c>
      <c r="C70" s="510"/>
      <c r="D70" s="511"/>
      <c r="E70" s="512"/>
      <c r="F70" s="513"/>
      <c r="G70" s="514"/>
      <c r="H70" s="515"/>
      <c r="I70" s="515"/>
      <c r="J70" s="515"/>
      <c r="K70" s="516"/>
      <c r="L70" s="517"/>
      <c r="M70" s="518"/>
      <c r="N70" s="518"/>
      <c r="O70" s="519"/>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520">
        <f t="shared" si="6"/>
        <v>0</v>
      </c>
      <c r="AV70" s="521"/>
      <c r="AW70" s="522">
        <f t="shared" si="7"/>
        <v>0</v>
      </c>
      <c r="AX70" s="523"/>
      <c r="AY70" s="490"/>
      <c r="AZ70" s="491"/>
      <c r="BA70" s="491"/>
      <c r="BB70" s="491"/>
      <c r="BC70" s="491"/>
      <c r="BD70" s="492"/>
    </row>
    <row r="71" spans="1:56" ht="39.950000000000003" customHeight="1" x14ac:dyDescent="0.4">
      <c r="A71" s="71"/>
      <c r="B71" s="86">
        <f t="shared" si="4"/>
        <v>58</v>
      </c>
      <c r="C71" s="510"/>
      <c r="D71" s="511"/>
      <c r="E71" s="512"/>
      <c r="F71" s="513"/>
      <c r="G71" s="514"/>
      <c r="H71" s="515"/>
      <c r="I71" s="515"/>
      <c r="J71" s="515"/>
      <c r="K71" s="516"/>
      <c r="L71" s="517"/>
      <c r="M71" s="518"/>
      <c r="N71" s="518"/>
      <c r="O71" s="519"/>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520">
        <f t="shared" si="6"/>
        <v>0</v>
      </c>
      <c r="AV71" s="521"/>
      <c r="AW71" s="522">
        <f t="shared" si="7"/>
        <v>0</v>
      </c>
      <c r="AX71" s="523"/>
      <c r="AY71" s="490"/>
      <c r="AZ71" s="491"/>
      <c r="BA71" s="491"/>
      <c r="BB71" s="491"/>
      <c r="BC71" s="491"/>
      <c r="BD71" s="492"/>
    </row>
    <row r="72" spans="1:56" ht="39.950000000000003" customHeight="1" x14ac:dyDescent="0.4">
      <c r="A72" s="71"/>
      <c r="B72" s="86">
        <f t="shared" si="4"/>
        <v>59</v>
      </c>
      <c r="C72" s="510"/>
      <c r="D72" s="511"/>
      <c r="E72" s="512"/>
      <c r="F72" s="513"/>
      <c r="G72" s="514"/>
      <c r="H72" s="515"/>
      <c r="I72" s="515"/>
      <c r="J72" s="515"/>
      <c r="K72" s="516"/>
      <c r="L72" s="517"/>
      <c r="M72" s="518"/>
      <c r="N72" s="518"/>
      <c r="O72" s="519"/>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520">
        <f t="shared" si="6"/>
        <v>0</v>
      </c>
      <c r="AV72" s="521"/>
      <c r="AW72" s="522">
        <f t="shared" si="7"/>
        <v>0</v>
      </c>
      <c r="AX72" s="523"/>
      <c r="AY72" s="490"/>
      <c r="AZ72" s="491"/>
      <c r="BA72" s="491"/>
      <c r="BB72" s="491"/>
      <c r="BC72" s="491"/>
      <c r="BD72" s="492"/>
    </row>
    <row r="73" spans="1:56" ht="39.950000000000003" customHeight="1" x14ac:dyDescent="0.4">
      <c r="A73" s="71"/>
      <c r="B73" s="86">
        <f t="shared" si="4"/>
        <v>60</v>
      </c>
      <c r="C73" s="510"/>
      <c r="D73" s="511"/>
      <c r="E73" s="512"/>
      <c r="F73" s="513"/>
      <c r="G73" s="514"/>
      <c r="H73" s="515"/>
      <c r="I73" s="515"/>
      <c r="J73" s="515"/>
      <c r="K73" s="516"/>
      <c r="L73" s="517"/>
      <c r="M73" s="518"/>
      <c r="N73" s="518"/>
      <c r="O73" s="519"/>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520">
        <f t="shared" si="6"/>
        <v>0</v>
      </c>
      <c r="AV73" s="521"/>
      <c r="AW73" s="522">
        <f t="shared" si="7"/>
        <v>0</v>
      </c>
      <c r="AX73" s="523"/>
      <c r="AY73" s="490"/>
      <c r="AZ73" s="491"/>
      <c r="BA73" s="491"/>
      <c r="BB73" s="491"/>
      <c r="BC73" s="491"/>
      <c r="BD73" s="492"/>
    </row>
    <row r="74" spans="1:56" ht="39.950000000000003" customHeight="1" x14ac:dyDescent="0.4">
      <c r="A74" s="71"/>
      <c r="B74" s="86">
        <f t="shared" si="4"/>
        <v>61</v>
      </c>
      <c r="C74" s="510"/>
      <c r="D74" s="511"/>
      <c r="E74" s="512"/>
      <c r="F74" s="513"/>
      <c r="G74" s="514"/>
      <c r="H74" s="515"/>
      <c r="I74" s="515"/>
      <c r="J74" s="515"/>
      <c r="K74" s="516"/>
      <c r="L74" s="517"/>
      <c r="M74" s="518"/>
      <c r="N74" s="518"/>
      <c r="O74" s="519"/>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520">
        <f t="shared" si="6"/>
        <v>0</v>
      </c>
      <c r="AV74" s="521"/>
      <c r="AW74" s="522">
        <f t="shared" si="7"/>
        <v>0</v>
      </c>
      <c r="AX74" s="523"/>
      <c r="AY74" s="490"/>
      <c r="AZ74" s="491"/>
      <c r="BA74" s="491"/>
      <c r="BB74" s="491"/>
      <c r="BC74" s="491"/>
      <c r="BD74" s="492"/>
    </row>
    <row r="75" spans="1:56" ht="39.950000000000003" customHeight="1" x14ac:dyDescent="0.4">
      <c r="A75" s="71"/>
      <c r="B75" s="86">
        <f t="shared" si="4"/>
        <v>62</v>
      </c>
      <c r="C75" s="510"/>
      <c r="D75" s="511"/>
      <c r="E75" s="512"/>
      <c r="F75" s="513"/>
      <c r="G75" s="514"/>
      <c r="H75" s="515"/>
      <c r="I75" s="515"/>
      <c r="J75" s="515"/>
      <c r="K75" s="516"/>
      <c r="L75" s="517"/>
      <c r="M75" s="518"/>
      <c r="N75" s="518"/>
      <c r="O75" s="519"/>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520">
        <f t="shared" si="6"/>
        <v>0</v>
      </c>
      <c r="AV75" s="521"/>
      <c r="AW75" s="522">
        <f t="shared" si="7"/>
        <v>0</v>
      </c>
      <c r="AX75" s="523"/>
      <c r="AY75" s="490"/>
      <c r="AZ75" s="491"/>
      <c r="BA75" s="491"/>
      <c r="BB75" s="491"/>
      <c r="BC75" s="491"/>
      <c r="BD75" s="492"/>
    </row>
    <row r="76" spans="1:56" ht="39.950000000000003" customHeight="1" x14ac:dyDescent="0.4">
      <c r="A76" s="71"/>
      <c r="B76" s="86">
        <f t="shared" si="4"/>
        <v>63</v>
      </c>
      <c r="C76" s="510"/>
      <c r="D76" s="511"/>
      <c r="E76" s="512"/>
      <c r="F76" s="513"/>
      <c r="G76" s="514"/>
      <c r="H76" s="515"/>
      <c r="I76" s="515"/>
      <c r="J76" s="515"/>
      <c r="K76" s="516"/>
      <c r="L76" s="517"/>
      <c r="M76" s="518"/>
      <c r="N76" s="518"/>
      <c r="O76" s="519"/>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520">
        <f t="shared" si="6"/>
        <v>0</v>
      </c>
      <c r="AV76" s="521"/>
      <c r="AW76" s="522">
        <f t="shared" si="7"/>
        <v>0</v>
      </c>
      <c r="AX76" s="523"/>
      <c r="AY76" s="490"/>
      <c r="AZ76" s="491"/>
      <c r="BA76" s="491"/>
      <c r="BB76" s="491"/>
      <c r="BC76" s="491"/>
      <c r="BD76" s="492"/>
    </row>
    <row r="77" spans="1:56" ht="39.950000000000003" customHeight="1" x14ac:dyDescent="0.4">
      <c r="A77" s="71"/>
      <c r="B77" s="86">
        <f t="shared" si="4"/>
        <v>64</v>
      </c>
      <c r="C77" s="510"/>
      <c r="D77" s="511"/>
      <c r="E77" s="512"/>
      <c r="F77" s="513"/>
      <c r="G77" s="514"/>
      <c r="H77" s="515"/>
      <c r="I77" s="515"/>
      <c r="J77" s="515"/>
      <c r="K77" s="516"/>
      <c r="L77" s="517"/>
      <c r="M77" s="518"/>
      <c r="N77" s="518"/>
      <c r="O77" s="519"/>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520">
        <f t="shared" si="6"/>
        <v>0</v>
      </c>
      <c r="AV77" s="521"/>
      <c r="AW77" s="522">
        <f t="shared" si="7"/>
        <v>0</v>
      </c>
      <c r="AX77" s="523"/>
      <c r="AY77" s="490"/>
      <c r="AZ77" s="491"/>
      <c r="BA77" s="491"/>
      <c r="BB77" s="491"/>
      <c r="BC77" s="491"/>
      <c r="BD77" s="492"/>
    </row>
    <row r="78" spans="1:56" ht="39.950000000000003" customHeight="1" x14ac:dyDescent="0.4">
      <c r="A78" s="71"/>
      <c r="B78" s="86">
        <f t="shared" si="4"/>
        <v>65</v>
      </c>
      <c r="C78" s="510"/>
      <c r="D78" s="511"/>
      <c r="E78" s="512"/>
      <c r="F78" s="513"/>
      <c r="G78" s="514"/>
      <c r="H78" s="515"/>
      <c r="I78" s="515"/>
      <c r="J78" s="515"/>
      <c r="K78" s="516"/>
      <c r="L78" s="517"/>
      <c r="M78" s="518"/>
      <c r="N78" s="518"/>
      <c r="O78" s="519"/>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520">
        <f t="shared" si="6"/>
        <v>0</v>
      </c>
      <c r="AV78" s="521"/>
      <c r="AW78" s="522">
        <f t="shared" ref="AW78:AW113" si="8">IF($AZ$3="４週",AU78/4,IF($AZ$3="暦月",AU78/($AZ$7/7),""))</f>
        <v>0</v>
      </c>
      <c r="AX78" s="523"/>
      <c r="AY78" s="490"/>
      <c r="AZ78" s="491"/>
      <c r="BA78" s="491"/>
      <c r="BB78" s="491"/>
      <c r="BC78" s="491"/>
      <c r="BD78" s="492"/>
    </row>
    <row r="79" spans="1:56" ht="39.950000000000003" customHeight="1" x14ac:dyDescent="0.4">
      <c r="A79" s="71"/>
      <c r="B79" s="86">
        <f t="shared" si="4"/>
        <v>66</v>
      </c>
      <c r="C79" s="510"/>
      <c r="D79" s="511"/>
      <c r="E79" s="512"/>
      <c r="F79" s="513"/>
      <c r="G79" s="514"/>
      <c r="H79" s="515"/>
      <c r="I79" s="515"/>
      <c r="J79" s="515"/>
      <c r="K79" s="516"/>
      <c r="L79" s="517"/>
      <c r="M79" s="518"/>
      <c r="N79" s="518"/>
      <c r="O79" s="519"/>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520">
        <f t="shared" si="6"/>
        <v>0</v>
      </c>
      <c r="AV79" s="521"/>
      <c r="AW79" s="522">
        <f t="shared" si="8"/>
        <v>0</v>
      </c>
      <c r="AX79" s="523"/>
      <c r="AY79" s="490"/>
      <c r="AZ79" s="491"/>
      <c r="BA79" s="491"/>
      <c r="BB79" s="491"/>
      <c r="BC79" s="491"/>
      <c r="BD79" s="492"/>
    </row>
    <row r="80" spans="1:56" ht="39.950000000000003" customHeight="1" x14ac:dyDescent="0.4">
      <c r="A80" s="71"/>
      <c r="B80" s="86">
        <f t="shared" si="4"/>
        <v>67</v>
      </c>
      <c r="C80" s="510"/>
      <c r="D80" s="511"/>
      <c r="E80" s="512"/>
      <c r="F80" s="513"/>
      <c r="G80" s="514"/>
      <c r="H80" s="515"/>
      <c r="I80" s="515"/>
      <c r="J80" s="515"/>
      <c r="K80" s="516"/>
      <c r="L80" s="517"/>
      <c r="M80" s="518"/>
      <c r="N80" s="518"/>
      <c r="O80" s="519"/>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520">
        <f t="shared" si="6"/>
        <v>0</v>
      </c>
      <c r="AV80" s="521"/>
      <c r="AW80" s="522">
        <f t="shared" si="8"/>
        <v>0</v>
      </c>
      <c r="AX80" s="523"/>
      <c r="AY80" s="490"/>
      <c r="AZ80" s="491"/>
      <c r="BA80" s="491"/>
      <c r="BB80" s="491"/>
      <c r="BC80" s="491"/>
      <c r="BD80" s="492"/>
    </row>
    <row r="81" spans="1:56" ht="39.950000000000003" customHeight="1" x14ac:dyDescent="0.4">
      <c r="A81" s="71"/>
      <c r="B81" s="86">
        <f t="shared" si="4"/>
        <v>68</v>
      </c>
      <c r="C81" s="510"/>
      <c r="D81" s="511"/>
      <c r="E81" s="512"/>
      <c r="F81" s="513"/>
      <c r="G81" s="514"/>
      <c r="H81" s="515"/>
      <c r="I81" s="515"/>
      <c r="J81" s="515"/>
      <c r="K81" s="516"/>
      <c r="L81" s="517"/>
      <c r="M81" s="518"/>
      <c r="N81" s="518"/>
      <c r="O81" s="519"/>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520">
        <f t="shared" si="6"/>
        <v>0</v>
      </c>
      <c r="AV81" s="521"/>
      <c r="AW81" s="522">
        <f t="shared" si="8"/>
        <v>0</v>
      </c>
      <c r="AX81" s="523"/>
      <c r="AY81" s="490"/>
      <c r="AZ81" s="491"/>
      <c r="BA81" s="491"/>
      <c r="BB81" s="491"/>
      <c r="BC81" s="491"/>
      <c r="BD81" s="492"/>
    </row>
    <row r="82" spans="1:56" ht="39.950000000000003" customHeight="1" x14ac:dyDescent="0.4">
      <c r="A82" s="71"/>
      <c r="B82" s="86">
        <f t="shared" si="4"/>
        <v>69</v>
      </c>
      <c r="C82" s="510"/>
      <c r="D82" s="511"/>
      <c r="E82" s="512"/>
      <c r="F82" s="513"/>
      <c r="G82" s="514"/>
      <c r="H82" s="515"/>
      <c r="I82" s="515"/>
      <c r="J82" s="515"/>
      <c r="K82" s="516"/>
      <c r="L82" s="517"/>
      <c r="M82" s="518"/>
      <c r="N82" s="518"/>
      <c r="O82" s="519"/>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520">
        <f t="shared" si="6"/>
        <v>0</v>
      </c>
      <c r="AV82" s="521"/>
      <c r="AW82" s="522">
        <f t="shared" si="8"/>
        <v>0</v>
      </c>
      <c r="AX82" s="523"/>
      <c r="AY82" s="490"/>
      <c r="AZ82" s="491"/>
      <c r="BA82" s="491"/>
      <c r="BB82" s="491"/>
      <c r="BC82" s="491"/>
      <c r="BD82" s="492"/>
    </row>
    <row r="83" spans="1:56" ht="39.950000000000003" customHeight="1" x14ac:dyDescent="0.4">
      <c r="A83" s="71"/>
      <c r="B83" s="86">
        <f t="shared" si="4"/>
        <v>70</v>
      </c>
      <c r="C83" s="510"/>
      <c r="D83" s="511"/>
      <c r="E83" s="512"/>
      <c r="F83" s="513"/>
      <c r="G83" s="514"/>
      <c r="H83" s="515"/>
      <c r="I83" s="515"/>
      <c r="J83" s="515"/>
      <c r="K83" s="516"/>
      <c r="L83" s="517"/>
      <c r="M83" s="518"/>
      <c r="N83" s="518"/>
      <c r="O83" s="519"/>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520">
        <f t="shared" si="6"/>
        <v>0</v>
      </c>
      <c r="AV83" s="521"/>
      <c r="AW83" s="522">
        <f t="shared" si="8"/>
        <v>0</v>
      </c>
      <c r="AX83" s="523"/>
      <c r="AY83" s="490"/>
      <c r="AZ83" s="491"/>
      <c r="BA83" s="491"/>
      <c r="BB83" s="491"/>
      <c r="BC83" s="491"/>
      <c r="BD83" s="492"/>
    </row>
    <row r="84" spans="1:56" ht="39.950000000000003" customHeight="1" x14ac:dyDescent="0.4">
      <c r="A84" s="71"/>
      <c r="B84" s="86">
        <f t="shared" si="4"/>
        <v>71</v>
      </c>
      <c r="C84" s="510"/>
      <c r="D84" s="511"/>
      <c r="E84" s="512"/>
      <c r="F84" s="513"/>
      <c r="G84" s="514"/>
      <c r="H84" s="515"/>
      <c r="I84" s="515"/>
      <c r="J84" s="515"/>
      <c r="K84" s="516"/>
      <c r="L84" s="517"/>
      <c r="M84" s="518"/>
      <c r="N84" s="518"/>
      <c r="O84" s="519"/>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520">
        <f t="shared" si="6"/>
        <v>0</v>
      </c>
      <c r="AV84" s="521"/>
      <c r="AW84" s="522">
        <f t="shared" si="8"/>
        <v>0</v>
      </c>
      <c r="AX84" s="523"/>
      <c r="AY84" s="490"/>
      <c r="AZ84" s="491"/>
      <c r="BA84" s="491"/>
      <c r="BB84" s="491"/>
      <c r="BC84" s="491"/>
      <c r="BD84" s="492"/>
    </row>
    <row r="85" spans="1:56" ht="39.950000000000003" customHeight="1" x14ac:dyDescent="0.4">
      <c r="A85" s="71"/>
      <c r="B85" s="86">
        <f t="shared" si="4"/>
        <v>72</v>
      </c>
      <c r="C85" s="510"/>
      <c r="D85" s="511"/>
      <c r="E85" s="512"/>
      <c r="F85" s="513"/>
      <c r="G85" s="514"/>
      <c r="H85" s="515"/>
      <c r="I85" s="515"/>
      <c r="J85" s="515"/>
      <c r="K85" s="516"/>
      <c r="L85" s="517"/>
      <c r="M85" s="518"/>
      <c r="N85" s="518"/>
      <c r="O85" s="519"/>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520">
        <f t="shared" si="6"/>
        <v>0</v>
      </c>
      <c r="AV85" s="521"/>
      <c r="AW85" s="522">
        <f t="shared" si="8"/>
        <v>0</v>
      </c>
      <c r="AX85" s="523"/>
      <c r="AY85" s="490"/>
      <c r="AZ85" s="491"/>
      <c r="BA85" s="491"/>
      <c r="BB85" s="491"/>
      <c r="BC85" s="491"/>
      <c r="BD85" s="492"/>
    </row>
    <row r="86" spans="1:56" ht="39.950000000000003" customHeight="1" x14ac:dyDescent="0.4">
      <c r="A86" s="71"/>
      <c r="B86" s="86">
        <f t="shared" si="4"/>
        <v>73</v>
      </c>
      <c r="C86" s="510"/>
      <c r="D86" s="511"/>
      <c r="E86" s="512"/>
      <c r="F86" s="513"/>
      <c r="G86" s="514"/>
      <c r="H86" s="515"/>
      <c r="I86" s="515"/>
      <c r="J86" s="515"/>
      <c r="K86" s="516"/>
      <c r="L86" s="517"/>
      <c r="M86" s="518"/>
      <c r="N86" s="518"/>
      <c r="O86" s="519"/>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520">
        <f t="shared" si="6"/>
        <v>0</v>
      </c>
      <c r="AV86" s="521"/>
      <c r="AW86" s="522">
        <f t="shared" si="8"/>
        <v>0</v>
      </c>
      <c r="AX86" s="523"/>
      <c r="AY86" s="490"/>
      <c r="AZ86" s="491"/>
      <c r="BA86" s="491"/>
      <c r="BB86" s="491"/>
      <c r="BC86" s="491"/>
      <c r="BD86" s="492"/>
    </row>
    <row r="87" spans="1:56" ht="39.950000000000003" customHeight="1" x14ac:dyDescent="0.4">
      <c r="A87" s="71"/>
      <c r="B87" s="86">
        <f t="shared" si="4"/>
        <v>74</v>
      </c>
      <c r="C87" s="510"/>
      <c r="D87" s="511"/>
      <c r="E87" s="512"/>
      <c r="F87" s="513"/>
      <c r="G87" s="514"/>
      <c r="H87" s="515"/>
      <c r="I87" s="515"/>
      <c r="J87" s="515"/>
      <c r="K87" s="516"/>
      <c r="L87" s="517"/>
      <c r="M87" s="518"/>
      <c r="N87" s="518"/>
      <c r="O87" s="519"/>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520">
        <f t="shared" si="6"/>
        <v>0</v>
      </c>
      <c r="AV87" s="521"/>
      <c r="AW87" s="522">
        <f t="shared" si="8"/>
        <v>0</v>
      </c>
      <c r="AX87" s="523"/>
      <c r="AY87" s="490"/>
      <c r="AZ87" s="491"/>
      <c r="BA87" s="491"/>
      <c r="BB87" s="491"/>
      <c r="BC87" s="491"/>
      <c r="BD87" s="492"/>
    </row>
    <row r="88" spans="1:56" ht="39.950000000000003" customHeight="1" x14ac:dyDescent="0.4">
      <c r="A88" s="71"/>
      <c r="B88" s="86">
        <f t="shared" si="4"/>
        <v>75</v>
      </c>
      <c r="C88" s="510"/>
      <c r="D88" s="511"/>
      <c r="E88" s="512"/>
      <c r="F88" s="513"/>
      <c r="G88" s="514"/>
      <c r="H88" s="515"/>
      <c r="I88" s="515"/>
      <c r="J88" s="515"/>
      <c r="K88" s="516"/>
      <c r="L88" s="517"/>
      <c r="M88" s="518"/>
      <c r="N88" s="518"/>
      <c r="O88" s="519"/>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520">
        <f t="shared" si="6"/>
        <v>0</v>
      </c>
      <c r="AV88" s="521"/>
      <c r="AW88" s="522">
        <f t="shared" si="8"/>
        <v>0</v>
      </c>
      <c r="AX88" s="523"/>
      <c r="AY88" s="490"/>
      <c r="AZ88" s="491"/>
      <c r="BA88" s="491"/>
      <c r="BB88" s="491"/>
      <c r="BC88" s="491"/>
      <c r="BD88" s="492"/>
    </row>
    <row r="89" spans="1:56" ht="39.950000000000003" customHeight="1" x14ac:dyDescent="0.4">
      <c r="A89" s="71"/>
      <c r="B89" s="86">
        <f t="shared" si="4"/>
        <v>76</v>
      </c>
      <c r="C89" s="510"/>
      <c r="D89" s="511"/>
      <c r="E89" s="512"/>
      <c r="F89" s="513"/>
      <c r="G89" s="514"/>
      <c r="H89" s="515"/>
      <c r="I89" s="515"/>
      <c r="J89" s="515"/>
      <c r="K89" s="516"/>
      <c r="L89" s="517"/>
      <c r="M89" s="518"/>
      <c r="N89" s="518"/>
      <c r="O89" s="519"/>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520">
        <f t="shared" si="6"/>
        <v>0</v>
      </c>
      <c r="AV89" s="521"/>
      <c r="AW89" s="522">
        <f t="shared" si="8"/>
        <v>0</v>
      </c>
      <c r="AX89" s="523"/>
      <c r="AY89" s="490"/>
      <c r="AZ89" s="491"/>
      <c r="BA89" s="491"/>
      <c r="BB89" s="491"/>
      <c r="BC89" s="491"/>
      <c r="BD89" s="492"/>
    </row>
    <row r="90" spans="1:56" ht="39.950000000000003" customHeight="1" x14ac:dyDescent="0.4">
      <c r="A90" s="71"/>
      <c r="B90" s="86">
        <f t="shared" si="4"/>
        <v>77</v>
      </c>
      <c r="C90" s="510"/>
      <c r="D90" s="511"/>
      <c r="E90" s="512"/>
      <c r="F90" s="513"/>
      <c r="G90" s="514"/>
      <c r="H90" s="515"/>
      <c r="I90" s="515"/>
      <c r="J90" s="515"/>
      <c r="K90" s="516"/>
      <c r="L90" s="517"/>
      <c r="M90" s="518"/>
      <c r="N90" s="518"/>
      <c r="O90" s="519"/>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520">
        <f t="shared" si="6"/>
        <v>0</v>
      </c>
      <c r="AV90" s="521"/>
      <c r="AW90" s="522">
        <f t="shared" si="8"/>
        <v>0</v>
      </c>
      <c r="AX90" s="523"/>
      <c r="AY90" s="490"/>
      <c r="AZ90" s="491"/>
      <c r="BA90" s="491"/>
      <c r="BB90" s="491"/>
      <c r="BC90" s="491"/>
      <c r="BD90" s="492"/>
    </row>
    <row r="91" spans="1:56" ht="39.950000000000003" customHeight="1" x14ac:dyDescent="0.4">
      <c r="A91" s="71"/>
      <c r="B91" s="86">
        <f t="shared" si="4"/>
        <v>78</v>
      </c>
      <c r="C91" s="510"/>
      <c r="D91" s="511"/>
      <c r="E91" s="512"/>
      <c r="F91" s="513"/>
      <c r="G91" s="514"/>
      <c r="H91" s="515"/>
      <c r="I91" s="515"/>
      <c r="J91" s="515"/>
      <c r="K91" s="516"/>
      <c r="L91" s="517"/>
      <c r="M91" s="518"/>
      <c r="N91" s="518"/>
      <c r="O91" s="519"/>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520">
        <f t="shared" si="6"/>
        <v>0</v>
      </c>
      <c r="AV91" s="521"/>
      <c r="AW91" s="522">
        <f t="shared" si="8"/>
        <v>0</v>
      </c>
      <c r="AX91" s="523"/>
      <c r="AY91" s="490"/>
      <c r="AZ91" s="491"/>
      <c r="BA91" s="491"/>
      <c r="BB91" s="491"/>
      <c r="BC91" s="491"/>
      <c r="BD91" s="492"/>
    </row>
    <row r="92" spans="1:56" ht="39.950000000000003" customHeight="1" x14ac:dyDescent="0.4">
      <c r="A92" s="71"/>
      <c r="B92" s="86">
        <f t="shared" si="4"/>
        <v>79</v>
      </c>
      <c r="C92" s="510"/>
      <c r="D92" s="511"/>
      <c r="E92" s="512"/>
      <c r="F92" s="513"/>
      <c r="G92" s="514"/>
      <c r="H92" s="515"/>
      <c r="I92" s="515"/>
      <c r="J92" s="515"/>
      <c r="K92" s="516"/>
      <c r="L92" s="517"/>
      <c r="M92" s="518"/>
      <c r="N92" s="518"/>
      <c r="O92" s="519"/>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520">
        <f t="shared" si="6"/>
        <v>0</v>
      </c>
      <c r="AV92" s="521"/>
      <c r="AW92" s="522">
        <f t="shared" si="8"/>
        <v>0</v>
      </c>
      <c r="AX92" s="523"/>
      <c r="AY92" s="490"/>
      <c r="AZ92" s="491"/>
      <c r="BA92" s="491"/>
      <c r="BB92" s="491"/>
      <c r="BC92" s="491"/>
      <c r="BD92" s="492"/>
    </row>
    <row r="93" spans="1:56" ht="39.950000000000003" customHeight="1" x14ac:dyDescent="0.4">
      <c r="A93" s="71"/>
      <c r="B93" s="86">
        <f t="shared" si="4"/>
        <v>80</v>
      </c>
      <c r="C93" s="510"/>
      <c r="D93" s="511"/>
      <c r="E93" s="512"/>
      <c r="F93" s="513"/>
      <c r="G93" s="514"/>
      <c r="H93" s="515"/>
      <c r="I93" s="515"/>
      <c r="J93" s="515"/>
      <c r="K93" s="516"/>
      <c r="L93" s="517"/>
      <c r="M93" s="518"/>
      <c r="N93" s="518"/>
      <c r="O93" s="519"/>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520">
        <f t="shared" si="6"/>
        <v>0</v>
      </c>
      <c r="AV93" s="521"/>
      <c r="AW93" s="522">
        <f t="shared" si="8"/>
        <v>0</v>
      </c>
      <c r="AX93" s="523"/>
      <c r="AY93" s="490"/>
      <c r="AZ93" s="491"/>
      <c r="BA93" s="491"/>
      <c r="BB93" s="491"/>
      <c r="BC93" s="491"/>
      <c r="BD93" s="492"/>
    </row>
    <row r="94" spans="1:56" ht="39.950000000000003" customHeight="1" x14ac:dyDescent="0.4">
      <c r="A94" s="71"/>
      <c r="B94" s="86">
        <f t="shared" si="4"/>
        <v>81</v>
      </c>
      <c r="C94" s="510"/>
      <c r="D94" s="511"/>
      <c r="E94" s="512"/>
      <c r="F94" s="513"/>
      <c r="G94" s="514"/>
      <c r="H94" s="515"/>
      <c r="I94" s="515"/>
      <c r="J94" s="515"/>
      <c r="K94" s="516"/>
      <c r="L94" s="517"/>
      <c r="M94" s="518"/>
      <c r="N94" s="518"/>
      <c r="O94" s="519"/>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520">
        <f t="shared" si="6"/>
        <v>0</v>
      </c>
      <c r="AV94" s="521"/>
      <c r="AW94" s="522">
        <f t="shared" si="8"/>
        <v>0</v>
      </c>
      <c r="AX94" s="523"/>
      <c r="AY94" s="490"/>
      <c r="AZ94" s="491"/>
      <c r="BA94" s="491"/>
      <c r="BB94" s="491"/>
      <c r="BC94" s="491"/>
      <c r="BD94" s="492"/>
    </row>
    <row r="95" spans="1:56" ht="39.950000000000003" customHeight="1" x14ac:dyDescent="0.4">
      <c r="A95" s="71"/>
      <c r="B95" s="86">
        <f t="shared" ref="B95:B113" si="9">B94+1</f>
        <v>82</v>
      </c>
      <c r="C95" s="510"/>
      <c r="D95" s="511"/>
      <c r="E95" s="512"/>
      <c r="F95" s="513"/>
      <c r="G95" s="514"/>
      <c r="H95" s="515"/>
      <c r="I95" s="515"/>
      <c r="J95" s="515"/>
      <c r="K95" s="516"/>
      <c r="L95" s="517"/>
      <c r="M95" s="518"/>
      <c r="N95" s="518"/>
      <c r="O95" s="519"/>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520">
        <f t="shared" si="6"/>
        <v>0</v>
      </c>
      <c r="AV95" s="521"/>
      <c r="AW95" s="522">
        <f t="shared" si="8"/>
        <v>0</v>
      </c>
      <c r="AX95" s="523"/>
      <c r="AY95" s="490"/>
      <c r="AZ95" s="491"/>
      <c r="BA95" s="491"/>
      <c r="BB95" s="491"/>
      <c r="BC95" s="491"/>
      <c r="BD95" s="492"/>
    </row>
    <row r="96" spans="1:56" ht="39.950000000000003" customHeight="1" x14ac:dyDescent="0.4">
      <c r="A96" s="71"/>
      <c r="B96" s="86">
        <f t="shared" si="9"/>
        <v>83</v>
      </c>
      <c r="C96" s="510"/>
      <c r="D96" s="511"/>
      <c r="E96" s="512"/>
      <c r="F96" s="513"/>
      <c r="G96" s="514"/>
      <c r="H96" s="515"/>
      <c r="I96" s="515"/>
      <c r="J96" s="515"/>
      <c r="K96" s="516"/>
      <c r="L96" s="517"/>
      <c r="M96" s="518"/>
      <c r="N96" s="518"/>
      <c r="O96" s="519"/>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520">
        <f t="shared" ref="AU96:AU112" si="10">IF($AZ$3="４週",SUM(P96:AQ96),IF($AZ$3="暦月",SUM(P96:AT96),""))</f>
        <v>0</v>
      </c>
      <c r="AV96" s="521"/>
      <c r="AW96" s="522">
        <f t="shared" si="8"/>
        <v>0</v>
      </c>
      <c r="AX96" s="523"/>
      <c r="AY96" s="490"/>
      <c r="AZ96" s="491"/>
      <c r="BA96" s="491"/>
      <c r="BB96" s="491"/>
      <c r="BC96" s="491"/>
      <c r="BD96" s="492"/>
    </row>
    <row r="97" spans="1:56" ht="39.950000000000003" customHeight="1" x14ac:dyDescent="0.4">
      <c r="A97" s="71"/>
      <c r="B97" s="86">
        <f t="shared" si="9"/>
        <v>84</v>
      </c>
      <c r="C97" s="510"/>
      <c r="D97" s="511"/>
      <c r="E97" s="512"/>
      <c r="F97" s="513"/>
      <c r="G97" s="514"/>
      <c r="H97" s="515"/>
      <c r="I97" s="515"/>
      <c r="J97" s="515"/>
      <c r="K97" s="516"/>
      <c r="L97" s="517"/>
      <c r="M97" s="518"/>
      <c r="N97" s="518"/>
      <c r="O97" s="519"/>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520">
        <f t="shared" si="10"/>
        <v>0</v>
      </c>
      <c r="AV97" s="521"/>
      <c r="AW97" s="522">
        <f t="shared" si="8"/>
        <v>0</v>
      </c>
      <c r="AX97" s="523"/>
      <c r="AY97" s="490"/>
      <c r="AZ97" s="491"/>
      <c r="BA97" s="491"/>
      <c r="BB97" s="491"/>
      <c r="BC97" s="491"/>
      <c r="BD97" s="492"/>
    </row>
    <row r="98" spans="1:56" ht="39.950000000000003" customHeight="1" x14ac:dyDescent="0.4">
      <c r="A98" s="71"/>
      <c r="B98" s="86">
        <f t="shared" si="9"/>
        <v>85</v>
      </c>
      <c r="C98" s="510"/>
      <c r="D98" s="511"/>
      <c r="E98" s="512"/>
      <c r="F98" s="513"/>
      <c r="G98" s="514"/>
      <c r="H98" s="515"/>
      <c r="I98" s="515"/>
      <c r="J98" s="515"/>
      <c r="K98" s="516"/>
      <c r="L98" s="517"/>
      <c r="M98" s="518"/>
      <c r="N98" s="518"/>
      <c r="O98" s="519"/>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520">
        <f t="shared" si="10"/>
        <v>0</v>
      </c>
      <c r="AV98" s="521"/>
      <c r="AW98" s="522">
        <f t="shared" si="8"/>
        <v>0</v>
      </c>
      <c r="AX98" s="523"/>
      <c r="AY98" s="490"/>
      <c r="AZ98" s="491"/>
      <c r="BA98" s="491"/>
      <c r="BB98" s="491"/>
      <c r="BC98" s="491"/>
      <c r="BD98" s="492"/>
    </row>
    <row r="99" spans="1:56" ht="39.950000000000003" customHeight="1" x14ac:dyDescent="0.4">
      <c r="A99" s="71"/>
      <c r="B99" s="86">
        <f t="shared" si="9"/>
        <v>86</v>
      </c>
      <c r="C99" s="510"/>
      <c r="D99" s="511"/>
      <c r="E99" s="512"/>
      <c r="F99" s="513"/>
      <c r="G99" s="514"/>
      <c r="H99" s="515"/>
      <c r="I99" s="515"/>
      <c r="J99" s="515"/>
      <c r="K99" s="516"/>
      <c r="L99" s="517"/>
      <c r="M99" s="518"/>
      <c r="N99" s="518"/>
      <c r="O99" s="519"/>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520">
        <f t="shared" si="10"/>
        <v>0</v>
      </c>
      <c r="AV99" s="521"/>
      <c r="AW99" s="522">
        <f t="shared" si="8"/>
        <v>0</v>
      </c>
      <c r="AX99" s="523"/>
      <c r="AY99" s="490"/>
      <c r="AZ99" s="491"/>
      <c r="BA99" s="491"/>
      <c r="BB99" s="491"/>
      <c r="BC99" s="491"/>
      <c r="BD99" s="492"/>
    </row>
    <row r="100" spans="1:56" ht="39.950000000000003" customHeight="1" x14ac:dyDescent="0.4">
      <c r="A100" s="71"/>
      <c r="B100" s="86">
        <f t="shared" si="9"/>
        <v>87</v>
      </c>
      <c r="C100" s="510"/>
      <c r="D100" s="511"/>
      <c r="E100" s="512"/>
      <c r="F100" s="513"/>
      <c r="G100" s="514"/>
      <c r="H100" s="515"/>
      <c r="I100" s="515"/>
      <c r="J100" s="515"/>
      <c r="K100" s="516"/>
      <c r="L100" s="517"/>
      <c r="M100" s="518"/>
      <c r="N100" s="518"/>
      <c r="O100" s="519"/>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520">
        <f t="shared" si="10"/>
        <v>0</v>
      </c>
      <c r="AV100" s="521"/>
      <c r="AW100" s="522">
        <f t="shared" si="8"/>
        <v>0</v>
      </c>
      <c r="AX100" s="523"/>
      <c r="AY100" s="490"/>
      <c r="AZ100" s="491"/>
      <c r="BA100" s="491"/>
      <c r="BB100" s="491"/>
      <c r="BC100" s="491"/>
      <c r="BD100" s="492"/>
    </row>
    <row r="101" spans="1:56" ht="39.950000000000003" customHeight="1" x14ac:dyDescent="0.4">
      <c r="A101" s="71"/>
      <c r="B101" s="86">
        <f t="shared" si="9"/>
        <v>88</v>
      </c>
      <c r="C101" s="510"/>
      <c r="D101" s="511"/>
      <c r="E101" s="512"/>
      <c r="F101" s="513"/>
      <c r="G101" s="514"/>
      <c r="H101" s="515"/>
      <c r="I101" s="515"/>
      <c r="J101" s="515"/>
      <c r="K101" s="516"/>
      <c r="L101" s="517"/>
      <c r="M101" s="518"/>
      <c r="N101" s="518"/>
      <c r="O101" s="519"/>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520">
        <f t="shared" si="10"/>
        <v>0</v>
      </c>
      <c r="AV101" s="521"/>
      <c r="AW101" s="522">
        <f t="shared" si="8"/>
        <v>0</v>
      </c>
      <c r="AX101" s="523"/>
      <c r="AY101" s="490"/>
      <c r="AZ101" s="491"/>
      <c r="BA101" s="491"/>
      <c r="BB101" s="491"/>
      <c r="BC101" s="491"/>
      <c r="BD101" s="492"/>
    </row>
    <row r="102" spans="1:56" ht="39.950000000000003" customHeight="1" x14ac:dyDescent="0.4">
      <c r="A102" s="71"/>
      <c r="B102" s="86">
        <f t="shared" si="9"/>
        <v>89</v>
      </c>
      <c r="C102" s="510"/>
      <c r="D102" s="511"/>
      <c r="E102" s="512"/>
      <c r="F102" s="513"/>
      <c r="G102" s="514"/>
      <c r="H102" s="515"/>
      <c r="I102" s="515"/>
      <c r="J102" s="515"/>
      <c r="K102" s="516"/>
      <c r="L102" s="517"/>
      <c r="M102" s="518"/>
      <c r="N102" s="518"/>
      <c r="O102" s="519"/>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520">
        <f t="shared" si="10"/>
        <v>0</v>
      </c>
      <c r="AV102" s="521"/>
      <c r="AW102" s="522">
        <f t="shared" si="8"/>
        <v>0</v>
      </c>
      <c r="AX102" s="523"/>
      <c r="AY102" s="490"/>
      <c r="AZ102" s="491"/>
      <c r="BA102" s="491"/>
      <c r="BB102" s="491"/>
      <c r="BC102" s="491"/>
      <c r="BD102" s="492"/>
    </row>
    <row r="103" spans="1:56" ht="39.950000000000003" customHeight="1" x14ac:dyDescent="0.4">
      <c r="A103" s="71"/>
      <c r="B103" s="86">
        <f t="shared" si="9"/>
        <v>90</v>
      </c>
      <c r="C103" s="510"/>
      <c r="D103" s="511"/>
      <c r="E103" s="512"/>
      <c r="F103" s="513"/>
      <c r="G103" s="514"/>
      <c r="H103" s="515"/>
      <c r="I103" s="515"/>
      <c r="J103" s="515"/>
      <c r="K103" s="516"/>
      <c r="L103" s="517"/>
      <c r="M103" s="518"/>
      <c r="N103" s="518"/>
      <c r="O103" s="519"/>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520">
        <f t="shared" si="10"/>
        <v>0</v>
      </c>
      <c r="AV103" s="521"/>
      <c r="AW103" s="522">
        <f t="shared" si="8"/>
        <v>0</v>
      </c>
      <c r="AX103" s="523"/>
      <c r="AY103" s="490"/>
      <c r="AZ103" s="491"/>
      <c r="BA103" s="491"/>
      <c r="BB103" s="491"/>
      <c r="BC103" s="491"/>
      <c r="BD103" s="492"/>
    </row>
    <row r="104" spans="1:56" ht="39.950000000000003" customHeight="1" x14ac:dyDescent="0.4">
      <c r="A104" s="71"/>
      <c r="B104" s="86">
        <f t="shared" si="9"/>
        <v>91</v>
      </c>
      <c r="C104" s="510"/>
      <c r="D104" s="511"/>
      <c r="E104" s="512"/>
      <c r="F104" s="513"/>
      <c r="G104" s="514"/>
      <c r="H104" s="515"/>
      <c r="I104" s="515"/>
      <c r="J104" s="515"/>
      <c r="K104" s="516"/>
      <c r="L104" s="517"/>
      <c r="M104" s="518"/>
      <c r="N104" s="518"/>
      <c r="O104" s="519"/>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520">
        <f t="shared" si="10"/>
        <v>0</v>
      </c>
      <c r="AV104" s="521"/>
      <c r="AW104" s="522">
        <f t="shared" si="8"/>
        <v>0</v>
      </c>
      <c r="AX104" s="523"/>
      <c r="AY104" s="490"/>
      <c r="AZ104" s="491"/>
      <c r="BA104" s="491"/>
      <c r="BB104" s="491"/>
      <c r="BC104" s="491"/>
      <c r="BD104" s="492"/>
    </row>
    <row r="105" spans="1:56" ht="39.950000000000003" customHeight="1" x14ac:dyDescent="0.4">
      <c r="A105" s="71"/>
      <c r="B105" s="86">
        <f t="shared" si="9"/>
        <v>92</v>
      </c>
      <c r="C105" s="510"/>
      <c r="D105" s="511"/>
      <c r="E105" s="512"/>
      <c r="F105" s="513"/>
      <c r="G105" s="514"/>
      <c r="H105" s="515"/>
      <c r="I105" s="515"/>
      <c r="J105" s="515"/>
      <c r="K105" s="516"/>
      <c r="L105" s="517"/>
      <c r="M105" s="518"/>
      <c r="N105" s="518"/>
      <c r="O105" s="519"/>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520">
        <f t="shared" si="10"/>
        <v>0</v>
      </c>
      <c r="AV105" s="521"/>
      <c r="AW105" s="522">
        <f t="shared" si="8"/>
        <v>0</v>
      </c>
      <c r="AX105" s="523"/>
      <c r="AY105" s="490"/>
      <c r="AZ105" s="491"/>
      <c r="BA105" s="491"/>
      <c r="BB105" s="491"/>
      <c r="BC105" s="491"/>
      <c r="BD105" s="492"/>
    </row>
    <row r="106" spans="1:56" ht="39.950000000000003" customHeight="1" x14ac:dyDescent="0.4">
      <c r="A106" s="71"/>
      <c r="B106" s="86">
        <f t="shared" si="9"/>
        <v>93</v>
      </c>
      <c r="C106" s="510"/>
      <c r="D106" s="511"/>
      <c r="E106" s="512"/>
      <c r="F106" s="513"/>
      <c r="G106" s="514"/>
      <c r="H106" s="515"/>
      <c r="I106" s="515"/>
      <c r="J106" s="515"/>
      <c r="K106" s="516"/>
      <c r="L106" s="517"/>
      <c r="M106" s="518"/>
      <c r="N106" s="518"/>
      <c r="O106" s="519"/>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520">
        <f t="shared" si="10"/>
        <v>0</v>
      </c>
      <c r="AV106" s="521"/>
      <c r="AW106" s="522">
        <f t="shared" si="8"/>
        <v>0</v>
      </c>
      <c r="AX106" s="523"/>
      <c r="AY106" s="490"/>
      <c r="AZ106" s="491"/>
      <c r="BA106" s="491"/>
      <c r="BB106" s="491"/>
      <c r="BC106" s="491"/>
      <c r="BD106" s="492"/>
    </row>
    <row r="107" spans="1:56" ht="39.950000000000003" customHeight="1" x14ac:dyDescent="0.4">
      <c r="A107" s="71"/>
      <c r="B107" s="86">
        <f t="shared" si="9"/>
        <v>94</v>
      </c>
      <c r="C107" s="510"/>
      <c r="D107" s="511"/>
      <c r="E107" s="512"/>
      <c r="F107" s="513"/>
      <c r="G107" s="514"/>
      <c r="H107" s="515"/>
      <c r="I107" s="515"/>
      <c r="J107" s="515"/>
      <c r="K107" s="516"/>
      <c r="L107" s="517"/>
      <c r="M107" s="518"/>
      <c r="N107" s="518"/>
      <c r="O107" s="519"/>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520">
        <f t="shared" si="10"/>
        <v>0</v>
      </c>
      <c r="AV107" s="521"/>
      <c r="AW107" s="522">
        <f t="shared" si="8"/>
        <v>0</v>
      </c>
      <c r="AX107" s="523"/>
      <c r="AY107" s="490"/>
      <c r="AZ107" s="491"/>
      <c r="BA107" s="491"/>
      <c r="BB107" s="491"/>
      <c r="BC107" s="491"/>
      <c r="BD107" s="492"/>
    </row>
    <row r="108" spans="1:56" ht="39.950000000000003" customHeight="1" x14ac:dyDescent="0.4">
      <c r="A108" s="71"/>
      <c r="B108" s="86">
        <f t="shared" si="9"/>
        <v>95</v>
      </c>
      <c r="C108" s="510"/>
      <c r="D108" s="511"/>
      <c r="E108" s="512"/>
      <c r="F108" s="513"/>
      <c r="G108" s="514"/>
      <c r="H108" s="515"/>
      <c r="I108" s="515"/>
      <c r="J108" s="515"/>
      <c r="K108" s="516"/>
      <c r="L108" s="517"/>
      <c r="M108" s="518"/>
      <c r="N108" s="518"/>
      <c r="O108" s="519"/>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520">
        <f t="shared" si="10"/>
        <v>0</v>
      </c>
      <c r="AV108" s="521"/>
      <c r="AW108" s="522">
        <f t="shared" si="8"/>
        <v>0</v>
      </c>
      <c r="AX108" s="523"/>
      <c r="AY108" s="490"/>
      <c r="AZ108" s="491"/>
      <c r="BA108" s="491"/>
      <c r="BB108" s="491"/>
      <c r="BC108" s="491"/>
      <c r="BD108" s="492"/>
    </row>
    <row r="109" spans="1:56" ht="39.950000000000003" customHeight="1" x14ac:dyDescent="0.4">
      <c r="A109" s="71"/>
      <c r="B109" s="86">
        <f t="shared" si="9"/>
        <v>96</v>
      </c>
      <c r="C109" s="510"/>
      <c r="D109" s="511"/>
      <c r="E109" s="512"/>
      <c r="F109" s="513"/>
      <c r="G109" s="514"/>
      <c r="H109" s="515"/>
      <c r="I109" s="515"/>
      <c r="J109" s="515"/>
      <c r="K109" s="516"/>
      <c r="L109" s="517"/>
      <c r="M109" s="518"/>
      <c r="N109" s="518"/>
      <c r="O109" s="519"/>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520">
        <f t="shared" si="10"/>
        <v>0</v>
      </c>
      <c r="AV109" s="521"/>
      <c r="AW109" s="522">
        <f t="shared" si="8"/>
        <v>0</v>
      </c>
      <c r="AX109" s="523"/>
      <c r="AY109" s="490"/>
      <c r="AZ109" s="491"/>
      <c r="BA109" s="491"/>
      <c r="BB109" s="491"/>
      <c r="BC109" s="491"/>
      <c r="BD109" s="492"/>
    </row>
    <row r="110" spans="1:56" ht="39.950000000000003" customHeight="1" x14ac:dyDescent="0.4">
      <c r="A110" s="71"/>
      <c r="B110" s="86">
        <f t="shared" si="9"/>
        <v>97</v>
      </c>
      <c r="C110" s="510"/>
      <c r="D110" s="511"/>
      <c r="E110" s="512"/>
      <c r="F110" s="513"/>
      <c r="G110" s="514"/>
      <c r="H110" s="515"/>
      <c r="I110" s="515"/>
      <c r="J110" s="515"/>
      <c r="K110" s="516"/>
      <c r="L110" s="517"/>
      <c r="M110" s="518"/>
      <c r="N110" s="518"/>
      <c r="O110" s="519"/>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520">
        <f t="shared" si="10"/>
        <v>0</v>
      </c>
      <c r="AV110" s="521"/>
      <c r="AW110" s="522">
        <f t="shared" si="8"/>
        <v>0</v>
      </c>
      <c r="AX110" s="523"/>
      <c r="AY110" s="490"/>
      <c r="AZ110" s="491"/>
      <c r="BA110" s="491"/>
      <c r="BB110" s="491"/>
      <c r="BC110" s="491"/>
      <c r="BD110" s="492"/>
    </row>
    <row r="111" spans="1:56" ht="39.950000000000003" customHeight="1" x14ac:dyDescent="0.4">
      <c r="A111" s="71"/>
      <c r="B111" s="86">
        <f t="shared" si="9"/>
        <v>98</v>
      </c>
      <c r="C111" s="510"/>
      <c r="D111" s="511"/>
      <c r="E111" s="512"/>
      <c r="F111" s="513"/>
      <c r="G111" s="514"/>
      <c r="H111" s="515"/>
      <c r="I111" s="515"/>
      <c r="J111" s="515"/>
      <c r="K111" s="516"/>
      <c r="L111" s="517"/>
      <c r="M111" s="518"/>
      <c r="N111" s="518"/>
      <c r="O111" s="519"/>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520">
        <f t="shared" si="10"/>
        <v>0</v>
      </c>
      <c r="AV111" s="521"/>
      <c r="AW111" s="522">
        <f t="shared" si="8"/>
        <v>0</v>
      </c>
      <c r="AX111" s="523"/>
      <c r="AY111" s="490"/>
      <c r="AZ111" s="491"/>
      <c r="BA111" s="491"/>
      <c r="BB111" s="491"/>
      <c r="BC111" s="491"/>
      <c r="BD111" s="492"/>
    </row>
    <row r="112" spans="1:56" ht="39.950000000000003" customHeight="1" x14ac:dyDescent="0.4">
      <c r="A112" s="71"/>
      <c r="B112" s="86">
        <f t="shared" si="9"/>
        <v>99</v>
      </c>
      <c r="C112" s="510"/>
      <c r="D112" s="511"/>
      <c r="E112" s="512"/>
      <c r="F112" s="513"/>
      <c r="G112" s="514"/>
      <c r="H112" s="515"/>
      <c r="I112" s="515"/>
      <c r="J112" s="515"/>
      <c r="K112" s="516"/>
      <c r="L112" s="517"/>
      <c r="M112" s="518"/>
      <c r="N112" s="518"/>
      <c r="O112" s="519"/>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520">
        <f t="shared" si="10"/>
        <v>0</v>
      </c>
      <c r="AV112" s="521"/>
      <c r="AW112" s="522">
        <f t="shared" si="8"/>
        <v>0</v>
      </c>
      <c r="AX112" s="523"/>
      <c r="AY112" s="490"/>
      <c r="AZ112" s="491"/>
      <c r="BA112" s="491"/>
      <c r="BB112" s="491"/>
      <c r="BC112" s="491"/>
      <c r="BD112" s="492"/>
    </row>
    <row r="113" spans="1:56" ht="39.950000000000003" customHeight="1" thickBot="1" x14ac:dyDescent="0.45">
      <c r="A113" s="71"/>
      <c r="B113" s="87">
        <f t="shared" si="9"/>
        <v>100</v>
      </c>
      <c r="C113" s="493"/>
      <c r="D113" s="494"/>
      <c r="E113" s="495"/>
      <c r="F113" s="496"/>
      <c r="G113" s="497"/>
      <c r="H113" s="498"/>
      <c r="I113" s="498"/>
      <c r="J113" s="498"/>
      <c r="K113" s="499"/>
      <c r="L113" s="500"/>
      <c r="M113" s="501"/>
      <c r="N113" s="501"/>
      <c r="O113" s="502"/>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503">
        <f t="shared" si="3"/>
        <v>0</v>
      </c>
      <c r="AV113" s="504"/>
      <c r="AW113" s="505">
        <f t="shared" si="8"/>
        <v>0</v>
      </c>
      <c r="AX113" s="506"/>
      <c r="AY113" s="507"/>
      <c r="AZ113" s="508"/>
      <c r="BA113" s="508"/>
      <c r="BB113" s="508"/>
      <c r="BC113" s="508"/>
      <c r="BD113" s="509"/>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488" t="s">
        <v>35</v>
      </c>
      <c r="D116" s="488"/>
      <c r="E116" s="488" t="s">
        <v>36</v>
      </c>
      <c r="F116" s="488"/>
      <c r="G116" s="488"/>
      <c r="H116" s="488"/>
      <c r="I116" s="98"/>
      <c r="J116" s="489" t="s">
        <v>39</v>
      </c>
      <c r="K116" s="489"/>
      <c r="L116" s="489"/>
      <c r="M116" s="489"/>
      <c r="N116" s="67"/>
      <c r="O116" s="67"/>
      <c r="P116" s="96" t="s">
        <v>47</v>
      </c>
      <c r="Q116" s="96"/>
      <c r="R116" s="98"/>
      <c r="S116" s="98"/>
      <c r="T116" s="463" t="s">
        <v>7</v>
      </c>
      <c r="U116" s="465"/>
      <c r="V116" s="463" t="s">
        <v>8</v>
      </c>
      <c r="W116" s="464"/>
      <c r="X116" s="464"/>
      <c r="Y116" s="465"/>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462"/>
      <c r="D117" s="462"/>
      <c r="E117" s="462" t="s">
        <v>37</v>
      </c>
      <c r="F117" s="462"/>
      <c r="G117" s="462" t="s">
        <v>38</v>
      </c>
      <c r="H117" s="462"/>
      <c r="I117" s="98"/>
      <c r="J117" s="462" t="s">
        <v>37</v>
      </c>
      <c r="K117" s="462"/>
      <c r="L117" s="462" t="s">
        <v>38</v>
      </c>
      <c r="M117" s="462"/>
      <c r="N117" s="67"/>
      <c r="O117" s="67"/>
      <c r="P117" s="96" t="s">
        <v>44</v>
      </c>
      <c r="Q117" s="96"/>
      <c r="R117" s="98"/>
      <c r="S117" s="98"/>
      <c r="T117" s="463" t="s">
        <v>3</v>
      </c>
      <c r="U117" s="465"/>
      <c r="V117" s="463" t="s">
        <v>50</v>
      </c>
      <c r="W117" s="464"/>
      <c r="X117" s="464"/>
      <c r="Y117" s="465"/>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463" t="s">
        <v>3</v>
      </c>
      <c r="D118" s="465"/>
      <c r="E118" s="480">
        <f>SUMIFS($AU$14:$AV$113,$C$14:$D$113,"介護支援専門員",$E$14:$F$113,"A")</f>
        <v>0</v>
      </c>
      <c r="F118" s="481"/>
      <c r="G118" s="482">
        <f>SUMIFS($AW$14:$AX$113,$C$14:$D$113,"介護支援専門員",$E$14:$F$113,"A")</f>
        <v>0</v>
      </c>
      <c r="H118" s="483"/>
      <c r="I118" s="112"/>
      <c r="J118" s="484">
        <v>0</v>
      </c>
      <c r="K118" s="485"/>
      <c r="L118" s="484">
        <v>0</v>
      </c>
      <c r="M118" s="485"/>
      <c r="N118" s="111"/>
      <c r="O118" s="111"/>
      <c r="P118" s="484">
        <v>0</v>
      </c>
      <c r="Q118" s="485"/>
      <c r="R118" s="98"/>
      <c r="S118" s="98"/>
      <c r="T118" s="463" t="s">
        <v>4</v>
      </c>
      <c r="U118" s="465"/>
      <c r="V118" s="463" t="s">
        <v>51</v>
      </c>
      <c r="W118" s="464"/>
      <c r="X118" s="464"/>
      <c r="Y118" s="465"/>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463" t="s">
        <v>4</v>
      </c>
      <c r="D119" s="465"/>
      <c r="E119" s="480">
        <f>SUMIFS($AU$14:$AV$113,$C$14:$D$113,"介護支援専門員",$E$14:$F$113,"B")</f>
        <v>0</v>
      </c>
      <c r="F119" s="481"/>
      <c r="G119" s="482">
        <f>SUMIFS($AW$14:$AX$113,$C$14:$D$113,"介護支援専門員",$E$14:$F$113,"B")</f>
        <v>0</v>
      </c>
      <c r="H119" s="483"/>
      <c r="I119" s="112"/>
      <c r="J119" s="484">
        <v>0</v>
      </c>
      <c r="K119" s="485"/>
      <c r="L119" s="484">
        <v>0</v>
      </c>
      <c r="M119" s="485"/>
      <c r="N119" s="111"/>
      <c r="O119" s="111"/>
      <c r="P119" s="484">
        <v>0</v>
      </c>
      <c r="Q119" s="485"/>
      <c r="R119" s="98"/>
      <c r="S119" s="98"/>
      <c r="T119" s="463" t="s">
        <v>5</v>
      </c>
      <c r="U119" s="465"/>
      <c r="V119" s="463" t="s">
        <v>52</v>
      </c>
      <c r="W119" s="464"/>
      <c r="X119" s="464"/>
      <c r="Y119" s="465"/>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463" t="s">
        <v>5</v>
      </c>
      <c r="D120" s="465"/>
      <c r="E120" s="480">
        <f>SUMIFS($AU$14:$AV$113,$C$14:$D$113,"介護支援専門員",$E$14:$F$113,"C")</f>
        <v>0</v>
      </c>
      <c r="F120" s="481"/>
      <c r="G120" s="482">
        <f>SUMIFS($AW$14:$AX$113,$C$14:$D$113,"介護支援専門員",$E$14:$F$113,"C")</f>
        <v>0</v>
      </c>
      <c r="H120" s="483"/>
      <c r="I120" s="112"/>
      <c r="J120" s="484">
        <v>0</v>
      </c>
      <c r="K120" s="485"/>
      <c r="L120" s="486">
        <v>0</v>
      </c>
      <c r="M120" s="487"/>
      <c r="N120" s="111"/>
      <c r="O120" s="111"/>
      <c r="P120" s="480" t="s">
        <v>30</v>
      </c>
      <c r="Q120" s="481"/>
      <c r="R120" s="98"/>
      <c r="S120" s="98"/>
      <c r="T120" s="463" t="s">
        <v>6</v>
      </c>
      <c r="U120" s="465"/>
      <c r="V120" s="463" t="s">
        <v>69</v>
      </c>
      <c r="W120" s="464"/>
      <c r="X120" s="464"/>
      <c r="Y120" s="465"/>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463" t="s">
        <v>6</v>
      </c>
      <c r="D121" s="465"/>
      <c r="E121" s="480">
        <f>SUMIFS($AU$14:$AV$113,$C$14:$D$113,"介護支援専門員",$E$14:$F$113,"D")</f>
        <v>0</v>
      </c>
      <c r="F121" s="481"/>
      <c r="G121" s="482">
        <f>SUMIFS($AW$14:$AX$113,$C$14:$D$113,"介護支援専門員",$E$14:$F$113,"D")</f>
        <v>0</v>
      </c>
      <c r="H121" s="483"/>
      <c r="I121" s="112"/>
      <c r="J121" s="484">
        <v>0</v>
      </c>
      <c r="K121" s="485"/>
      <c r="L121" s="486">
        <v>0</v>
      </c>
      <c r="M121" s="487"/>
      <c r="N121" s="111"/>
      <c r="O121" s="111"/>
      <c r="P121" s="480" t="s">
        <v>30</v>
      </c>
      <c r="Q121" s="481"/>
      <c r="R121" s="98"/>
      <c r="S121" s="98"/>
      <c r="T121" s="98"/>
      <c r="U121" s="477"/>
      <c r="V121" s="477"/>
      <c r="W121" s="478"/>
      <c r="X121" s="478"/>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463" t="s">
        <v>27</v>
      </c>
      <c r="D122" s="465"/>
      <c r="E122" s="480">
        <f>SUM(E118:F121)</f>
        <v>0</v>
      </c>
      <c r="F122" s="481"/>
      <c r="G122" s="482">
        <f>SUM(G118:H121)</f>
        <v>0</v>
      </c>
      <c r="H122" s="483"/>
      <c r="I122" s="112"/>
      <c r="J122" s="480">
        <f>SUM(J118:K121)</f>
        <v>0</v>
      </c>
      <c r="K122" s="481"/>
      <c r="L122" s="480">
        <f>SUM(L118:M121)</f>
        <v>0</v>
      </c>
      <c r="M122" s="481"/>
      <c r="N122" s="111"/>
      <c r="O122" s="111"/>
      <c r="P122" s="480">
        <f>SUM(P118:Q119)</f>
        <v>0</v>
      </c>
      <c r="Q122" s="481"/>
      <c r="R122" s="98"/>
      <c r="S122" s="98"/>
      <c r="T122" s="98"/>
      <c r="U122" s="477"/>
      <c r="V122" s="477"/>
      <c r="W122" s="478"/>
      <c r="X122" s="478"/>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472" t="s">
        <v>90</v>
      </c>
      <c r="K124" s="4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462" t="s">
        <v>42</v>
      </c>
      <c r="N126" s="462"/>
      <c r="O126" s="462"/>
      <c r="P126" s="462"/>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474">
        <f>IF($J$124="週",L122,J122)</f>
        <v>0</v>
      </c>
      <c r="D127" s="475"/>
      <c r="E127" s="475"/>
      <c r="F127" s="476"/>
      <c r="G127" s="145" t="s">
        <v>28</v>
      </c>
      <c r="H127" s="463">
        <f>IF($J$124="週",$AV$5,$AZ$5)</f>
        <v>40</v>
      </c>
      <c r="I127" s="464"/>
      <c r="J127" s="464"/>
      <c r="K127" s="465"/>
      <c r="L127" s="145" t="s">
        <v>29</v>
      </c>
      <c r="M127" s="466">
        <f>ROUNDDOWN(C127/H127,1)</f>
        <v>0</v>
      </c>
      <c r="N127" s="467"/>
      <c r="O127" s="467"/>
      <c r="P127" s="468"/>
      <c r="Q127" s="98"/>
      <c r="R127" s="98"/>
      <c r="S127" s="98"/>
      <c r="T127" s="98"/>
      <c r="U127" s="479"/>
      <c r="V127" s="479"/>
      <c r="W127" s="479"/>
      <c r="X127" s="479"/>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462" t="s">
        <v>27</v>
      </c>
      <c r="N131" s="462"/>
      <c r="O131" s="462"/>
      <c r="P131" s="462"/>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463">
        <f>P122</f>
        <v>0</v>
      </c>
      <c r="D132" s="464"/>
      <c r="E132" s="464"/>
      <c r="F132" s="465"/>
      <c r="G132" s="145" t="s">
        <v>81</v>
      </c>
      <c r="H132" s="466">
        <f>M127</f>
        <v>0</v>
      </c>
      <c r="I132" s="467"/>
      <c r="J132" s="467"/>
      <c r="K132" s="468"/>
      <c r="L132" s="145" t="s">
        <v>29</v>
      </c>
      <c r="M132" s="469">
        <f>ROUNDDOWN(C132+H132,1)</f>
        <v>0</v>
      </c>
      <c r="N132" s="470"/>
      <c r="O132" s="470"/>
      <c r="P132" s="4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581" t="s">
        <v>87</v>
      </c>
      <c r="F4" s="581"/>
      <c r="G4" s="581"/>
      <c r="H4" s="581"/>
      <c r="I4" s="581"/>
      <c r="J4" s="581"/>
    </row>
    <row r="5" spans="1:10" s="11" customFormat="1" ht="20.25" customHeight="1" x14ac:dyDescent="0.4">
      <c r="A5" s="28"/>
      <c r="B5" s="13" t="s">
        <v>86</v>
      </c>
      <c r="C5" s="13"/>
      <c r="E5" s="581"/>
      <c r="F5" s="581"/>
      <c r="G5" s="581"/>
      <c r="H5" s="581"/>
      <c r="I5" s="581"/>
      <c r="J5" s="581"/>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別紙様式第二号（一）</vt:lpstr>
      <vt:lpstr>裏面（別紙様式第二号（一））</vt:lpstr>
      <vt:lpstr>付表第二号（十二）</vt:lpstr>
      <vt:lpstr>標準様式６</vt:lpstr>
      <vt:lpstr>別紙④</vt: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標準様式６!Print_Area</vt:lpstr>
      <vt:lpstr>'付表第二号（十二）'!Print_Area</vt:lpstr>
      <vt:lpstr>別紙④!Print_Area</vt:lpstr>
      <vt:lpstr>'別紙様式第二号（一）'!Print_Area</vt:lpstr>
      <vt:lpstr>'裏面（別紙様式第二号（一））'!Print_Area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2021-03-21T05:52:46Z</cp:lastPrinted>
  <dcterms:created xsi:type="dcterms:W3CDTF">2020-01-14T23:44:41Z</dcterms:created>
  <dcterms:modified xsi:type="dcterms:W3CDTF">2024-03-22T08:34:47Z</dcterms:modified>
</cp:coreProperties>
</file>